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ory\Box\Training and Outreach\Events\2019\Millennial Convenings\Atlanta Convening - Oct 23 - 25\"/>
    </mc:Choice>
  </mc:AlternateContent>
  <xr:revisionPtr revIDLastSave="0" documentId="13_ncr:1_{3B4AC564-F7E5-49BB-8923-D2FB1409A347}" xr6:coauthVersionLast="45" xr6:coauthVersionMax="45" xr10:uidLastSave="{00000000-0000-0000-0000-000000000000}"/>
  <bookViews>
    <workbookView xWindow="28680" yWindow="-120" windowWidth="29040" windowHeight="15840" activeTab="1" xr2:uid="{870E3500-6968-479F-948A-E9284F748EE0}"/>
  </bookViews>
  <sheets>
    <sheet name="Master List" sheetId="1" r:id="rId1"/>
    <sheet name="Expenses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1" l="1"/>
  <c r="B8" i="3" l="1"/>
  <c r="B4" i="3" l="1"/>
  <c r="B7" i="3"/>
  <c r="B6" i="3"/>
  <c r="B17" i="3" l="1"/>
</calcChain>
</file>

<file path=xl/sharedStrings.xml><?xml version="1.0" encoding="utf-8"?>
<sst xmlns="http://schemas.openxmlformats.org/spreadsheetml/2006/main" count="353" uniqueCount="268">
  <si>
    <t>Email Address</t>
  </si>
  <si>
    <t>Company Name</t>
  </si>
  <si>
    <t>Title</t>
  </si>
  <si>
    <t>First Name</t>
  </si>
  <si>
    <t>Last Name</t>
  </si>
  <si>
    <t>Airfare Receipt Rcvd</t>
  </si>
  <si>
    <t>Logistics Email Sent</t>
  </si>
  <si>
    <t>Reimbursement Form Rcvd</t>
  </si>
  <si>
    <t>Venue Expenses</t>
  </si>
  <si>
    <t>TOTAL</t>
  </si>
  <si>
    <t>Reimbursement Amount</t>
  </si>
  <si>
    <t>Millennial Convening Participants</t>
  </si>
  <si>
    <t>Millennial Convening Panelists</t>
  </si>
  <si>
    <t>Affliated Organization</t>
  </si>
  <si>
    <t>Position/Title</t>
  </si>
  <si>
    <t>Pate</t>
  </si>
  <si>
    <t>Marshall</t>
  </si>
  <si>
    <t>Evy</t>
  </si>
  <si>
    <t>Sekou</t>
  </si>
  <si>
    <t>Biddle</t>
  </si>
  <si>
    <t>Catt</t>
  </si>
  <si>
    <t>Anderson</t>
  </si>
  <si>
    <t>Food Allergies/Preferences</t>
  </si>
  <si>
    <t>Hotel Confirmation Number</t>
  </si>
  <si>
    <t>Giselle</t>
  </si>
  <si>
    <t>EdChoice Paid Flights</t>
  </si>
  <si>
    <t>EdChoice Empower | Millennial Convening on Educational Choice - Atlanta Convening</t>
  </si>
  <si>
    <t>Emory</t>
  </si>
  <si>
    <t>Edwards</t>
  </si>
  <si>
    <t xml:space="preserve">Robert </t>
  </si>
  <si>
    <t>Curtis</t>
  </si>
  <si>
    <t>Valentine</t>
  </si>
  <si>
    <t>Naomi</t>
  </si>
  <si>
    <t>Shelton</t>
  </si>
  <si>
    <t>Michael</t>
  </si>
  <si>
    <t>Phillips</t>
  </si>
  <si>
    <t>Drew</t>
  </si>
  <si>
    <t xml:space="preserve">Candace </t>
  </si>
  <si>
    <t>George</t>
  </si>
  <si>
    <t>Parker</t>
  </si>
  <si>
    <t>Honararium Requested</t>
  </si>
  <si>
    <t>Invite Status</t>
  </si>
  <si>
    <t>Valencia</t>
  </si>
  <si>
    <t>Home State</t>
  </si>
  <si>
    <t>Atiya</t>
  </si>
  <si>
    <t>Shavonna</t>
  </si>
  <si>
    <t>Corprew</t>
  </si>
  <si>
    <t>Anne</t>
  </si>
  <si>
    <t>Dailey</t>
  </si>
  <si>
    <t>Leah Angel</t>
  </si>
  <si>
    <t>Daniel</t>
  </si>
  <si>
    <t>Precious</t>
  </si>
  <si>
    <t>Davenport</t>
  </si>
  <si>
    <t>Cherish</t>
  </si>
  <si>
    <t>Davis</t>
  </si>
  <si>
    <t>Kimberley</t>
  </si>
  <si>
    <t>Downer</t>
  </si>
  <si>
    <t>Brodrick</t>
  </si>
  <si>
    <t>Dupoint</t>
  </si>
  <si>
    <t>Chantelle</t>
  </si>
  <si>
    <t>Camille</t>
  </si>
  <si>
    <t>Evans</t>
  </si>
  <si>
    <t>Jacquelyn</t>
  </si>
  <si>
    <t>Flot</t>
  </si>
  <si>
    <t>Galan</t>
  </si>
  <si>
    <t>Shonterrio</t>
  </si>
  <si>
    <t>Harris</t>
  </si>
  <si>
    <t>Priya</t>
  </si>
  <si>
    <t>Jhaveri</t>
  </si>
  <si>
    <t>Faren</t>
  </si>
  <si>
    <t>Jones</t>
  </si>
  <si>
    <t>Renatta</t>
  </si>
  <si>
    <t>Landrau</t>
  </si>
  <si>
    <t>Brent</t>
  </si>
  <si>
    <t>Lyle</t>
  </si>
  <si>
    <t>Kenisha</t>
  </si>
  <si>
    <t>Mckenzie</t>
  </si>
  <si>
    <t>Jordan</t>
  </si>
  <si>
    <t>Mitchell</t>
  </si>
  <si>
    <t>Terri</t>
  </si>
  <si>
    <t>Owens</t>
  </si>
  <si>
    <t>Lauren I</t>
  </si>
  <si>
    <t>Peterson</t>
  </si>
  <si>
    <t>Natalie</t>
  </si>
  <si>
    <t>Smith</t>
  </si>
  <si>
    <t>Alexys</t>
  </si>
  <si>
    <t>Swygert</t>
  </si>
  <si>
    <t>Jay'Riah</t>
  </si>
  <si>
    <t>Thomas</t>
  </si>
  <si>
    <t>Ashley</t>
  </si>
  <si>
    <t>Virden</t>
  </si>
  <si>
    <t>Tashaka</t>
  </si>
  <si>
    <t>Wynter</t>
  </si>
  <si>
    <t>Pescatarian</t>
  </si>
  <si>
    <t>Vegetarian</t>
  </si>
  <si>
    <t>atiya.anderson3521@gmail.com</t>
  </si>
  <si>
    <t>shavv2442@gmail.com</t>
  </si>
  <si>
    <t>ajkdailey@yahoo.com</t>
  </si>
  <si>
    <t>LeahDaniel1982@gmail.com</t>
  </si>
  <si>
    <t>davennport.precious@gmail.com</t>
  </si>
  <si>
    <t>cherishymcmillan@gmail.com</t>
  </si>
  <si>
    <t>guerrillaprinceconsulting@gmail.com</t>
  </si>
  <si>
    <t>bdupoint@hotmail.com</t>
  </si>
  <si>
    <t>chantelle.edwards@i4qed.org</t>
  </si>
  <si>
    <t>crevans@elkhart.k12.in.us</t>
  </si>
  <si>
    <t>jacquelynflot@yahoo.com</t>
  </si>
  <si>
    <t>gisellegalan96@gmail.com</t>
  </si>
  <si>
    <t>harrissd@myips.org</t>
  </si>
  <si>
    <t>priyabhaven@yahoo.com</t>
  </si>
  <si>
    <t>jones.faren@gmail.com</t>
  </si>
  <si>
    <t>renatta.landrau@gmail.com</t>
  </si>
  <si>
    <t>professorlyle@gmail.com</t>
  </si>
  <si>
    <t>kamckenzie18@gmail.com</t>
  </si>
  <si>
    <t>mitchelljordan476@gmail.com</t>
  </si>
  <si>
    <t>Ladytowens48@gmail.com</t>
  </si>
  <si>
    <t>lpeterson@themindtrust.org</t>
  </si>
  <si>
    <t>natalie.s0722@gmail.com</t>
  </si>
  <si>
    <t>alexys.massey@gmail.com</t>
  </si>
  <si>
    <t>jayriahthomas@gmail.com</t>
  </si>
  <si>
    <t>advirden@gmail.com</t>
  </si>
  <si>
    <t>twynter28@gmail.com</t>
  </si>
  <si>
    <t>North Carolina central university</t>
  </si>
  <si>
    <t>student</t>
  </si>
  <si>
    <t>North Carolina Central University</t>
  </si>
  <si>
    <t>Student</t>
  </si>
  <si>
    <t>ABA of IL</t>
  </si>
  <si>
    <t>Behavior Analyst</t>
  </si>
  <si>
    <t>Open Buffalo</t>
  </si>
  <si>
    <t>Leadership Development Director</t>
  </si>
  <si>
    <t>Queen City Early Childhood Center, LLC</t>
  </si>
  <si>
    <t>Owner/Director</t>
  </si>
  <si>
    <t>Guerrilla Prince Athletic &amp; Educational Consulting</t>
  </si>
  <si>
    <t>Director</t>
  </si>
  <si>
    <t>Tallahassee Community College</t>
  </si>
  <si>
    <t>IQE/MSO</t>
  </si>
  <si>
    <t>advocacy and outreach coordinator</t>
  </si>
  <si>
    <t>Elkhart Memorial HS</t>
  </si>
  <si>
    <t>School Counselor</t>
  </si>
  <si>
    <t>Ingenuity Prep Public Charter School</t>
  </si>
  <si>
    <t>Teacher</t>
  </si>
  <si>
    <t>KIPP DC</t>
  </si>
  <si>
    <t>8th Grade Humanities Teacher</t>
  </si>
  <si>
    <t>Indianapolis Public Schools</t>
  </si>
  <si>
    <t>Special Assistant to the Governance Team</t>
  </si>
  <si>
    <t>North Star Uncommon Schools</t>
  </si>
  <si>
    <t>Summer Teaching Fellow</t>
  </si>
  <si>
    <t>District of Columbia State Board of Education</t>
  </si>
  <si>
    <t>Program Analyst</t>
  </si>
  <si>
    <t>Your Money Line</t>
  </si>
  <si>
    <t>Digital Marketing Manager</t>
  </si>
  <si>
    <t>Intern</t>
  </si>
  <si>
    <t>NY Ed Trust</t>
  </si>
  <si>
    <t>Parent Advocate</t>
  </si>
  <si>
    <t>The Mind Trust</t>
  </si>
  <si>
    <t>Senior Director of Community Engagement</t>
  </si>
  <si>
    <t>Florida A&amp;M University</t>
  </si>
  <si>
    <t>Buffalo Prep</t>
  </si>
  <si>
    <t>Director of College Prep</t>
  </si>
  <si>
    <t>The Arc San Francisco</t>
  </si>
  <si>
    <t>Education Entrepreneur Fellow</t>
  </si>
  <si>
    <t>BronxWorks</t>
  </si>
  <si>
    <t>Assistant Department Director-Children and Youth Programs</t>
  </si>
  <si>
    <t>Onion Allergy</t>
  </si>
  <si>
    <t>Dairy Free</t>
  </si>
  <si>
    <t>Alexis</t>
  </si>
  <si>
    <t>Kitana</t>
  </si>
  <si>
    <t>Rumen</t>
  </si>
  <si>
    <t>Ernest</t>
  </si>
  <si>
    <t>Holland</t>
  </si>
  <si>
    <t>Hulmequist</t>
  </si>
  <si>
    <t>Jones, Jr.</t>
  </si>
  <si>
    <t>NC</t>
  </si>
  <si>
    <t>MN</t>
  </si>
  <si>
    <t>NY</t>
  </si>
  <si>
    <t>CA</t>
  </si>
  <si>
    <t>IN</t>
  </si>
  <si>
    <t>DC</t>
  </si>
  <si>
    <t>NJ</t>
  </si>
  <si>
    <t>GA</t>
  </si>
  <si>
    <t>hollandkitana@gmail.com</t>
  </si>
  <si>
    <t>rumenhulmequist@Gmail.com</t>
  </si>
  <si>
    <t>ernest.jones@docoschools.org</t>
  </si>
  <si>
    <t>Postsecondary Pathways Coordinator</t>
  </si>
  <si>
    <t>Youth Director</t>
  </si>
  <si>
    <t>Professional School Counselor</t>
  </si>
  <si>
    <t>Minnesota Office of Higher Education</t>
  </si>
  <si>
    <t>St. Olaf Lutheran Church</t>
  </si>
  <si>
    <t>Dougherty County School System</t>
  </si>
  <si>
    <t>Oureach Director</t>
  </si>
  <si>
    <t>EdChoice</t>
  </si>
  <si>
    <t>UNCF</t>
  </si>
  <si>
    <t>Vice-President K - 12 Advocacy</t>
  </si>
  <si>
    <t>Founder</t>
  </si>
  <si>
    <t>Vanguard Collegiate</t>
  </si>
  <si>
    <t>Kipp Foundation</t>
  </si>
  <si>
    <t>Pastor, Board Chair</t>
  </si>
  <si>
    <t>50 Can</t>
  </si>
  <si>
    <t>Director of State Research</t>
  </si>
  <si>
    <t>Chief of Staff</t>
  </si>
  <si>
    <t>gparker2011@Comcast.net</t>
  </si>
  <si>
    <t>Deputy Director</t>
  </si>
  <si>
    <t>Reinventing America's Schools at Progressive Policy Institute</t>
  </si>
  <si>
    <t>cvalentine@ppionline.org</t>
  </si>
  <si>
    <t>Director of Community Engagement</t>
  </si>
  <si>
    <t>NShelton@kipp.org</t>
  </si>
  <si>
    <t>Executive Director of Institutional Advancement</t>
  </si>
  <si>
    <t>Martin University</t>
  </si>
  <si>
    <t>cpate@martin.edu</t>
  </si>
  <si>
    <t>Registered - Can't Attend</t>
  </si>
  <si>
    <t>Shackelford</t>
  </si>
  <si>
    <t>National Urban League Young Professionals</t>
  </si>
  <si>
    <t>President</t>
  </si>
  <si>
    <t>TX</t>
  </si>
  <si>
    <t>Sabrina</t>
  </si>
  <si>
    <t>Charles</t>
  </si>
  <si>
    <t>Director, Affliate Network Relations</t>
  </si>
  <si>
    <t xml:space="preserve">David </t>
  </si>
  <si>
    <t>Hardy</t>
  </si>
  <si>
    <t>Senior Policy Advisor</t>
  </si>
  <si>
    <t>Edward</t>
  </si>
  <si>
    <t>Smith-Lewis</t>
  </si>
  <si>
    <t>UNCF Career Pathways Initiative</t>
  </si>
  <si>
    <t>Edward.Smith-Lewis@uncf.org</t>
  </si>
  <si>
    <t>IL</t>
  </si>
  <si>
    <t>FL</t>
  </si>
  <si>
    <t>The Exchange Indianapolis</t>
  </si>
  <si>
    <t>Treasurer</t>
  </si>
  <si>
    <t xml:space="preserve">Ray </t>
  </si>
  <si>
    <t>raybshackelfor@gmail.com</t>
  </si>
  <si>
    <t>National Urban League</t>
  </si>
  <si>
    <t>scharles@nul.org</t>
  </si>
  <si>
    <t>emory@echoice.org</t>
  </si>
  <si>
    <t>Excellent Schools PA</t>
  </si>
  <si>
    <t>dhardy@excellentschoolspa.org</t>
  </si>
  <si>
    <t xml:space="preserve">Cassandra </t>
  </si>
  <si>
    <t>Community Engagment Manager</t>
  </si>
  <si>
    <t>cassandra.anderson@uncf.org</t>
  </si>
  <si>
    <t>sekou.biddle@uncf.org</t>
  </si>
  <si>
    <t>drew.catt@edchoice.org</t>
  </si>
  <si>
    <t>evy.valencia@50 can.org</t>
  </si>
  <si>
    <t>TNTP</t>
  </si>
  <si>
    <t>kenya.bradshaw@tntp.org</t>
  </si>
  <si>
    <t>pastor@klc.church</t>
  </si>
  <si>
    <t>Senior Fellow</t>
  </si>
  <si>
    <t>Students First</t>
  </si>
  <si>
    <t>No Beef/No Pork</t>
  </si>
  <si>
    <t>Lettuce/Spinach</t>
  </si>
  <si>
    <t>Vegan |No mushrooms</t>
  </si>
  <si>
    <t>Shellfish Allergy | Lactose Intolerance</t>
  </si>
  <si>
    <t>Shellfish/Seafood Allergy</t>
  </si>
  <si>
    <t>Illinois Mathematics and Science Academy</t>
  </si>
  <si>
    <t>lexithom7@gmail.com</t>
  </si>
  <si>
    <t>rmarshall@vcindy.org</t>
  </si>
  <si>
    <t>Shanequa</t>
  </si>
  <si>
    <t>Yates</t>
  </si>
  <si>
    <t>Partners</t>
  </si>
  <si>
    <t>Chief Strategic Partnerships &amp; Initiatives Office</t>
  </si>
  <si>
    <t>Expenses</t>
  </si>
  <si>
    <t>Speaker Honorariums</t>
  </si>
  <si>
    <t>Speaker Reimbursements</t>
  </si>
  <si>
    <t>Participant Reimbursments</t>
  </si>
  <si>
    <t>W Atlanta Food, Beverages, &amp; Housing</t>
  </si>
  <si>
    <t>EdChoice Empower | Millennial Convening on Educational Choice - Atlanta Convening | Expenses</t>
  </si>
  <si>
    <t>Registered - No Show</t>
  </si>
  <si>
    <t>Nastassja</t>
  </si>
  <si>
    <t>Lewis</t>
  </si>
  <si>
    <t>naslewis@gmail.com</t>
  </si>
  <si>
    <t>Participant Reimbursements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</si>
</sst>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Adobe Gothic Std B"/>
      <family val="2"/>
      <charset val="128"/>
    </font>
    <font>
      <sz val="12"/>
      <color theme="1"/>
      <name val="Adobe Gothic Std B"/>
      <family val="2"/>
      <charset val="128"/>
    </font>
    <font>
      <sz val="14"/>
      <color theme="1"/>
      <name val="Adobe Gothic Std B"/>
      <family val="2"/>
      <charset val="128"/>
    </font>
    <font>
      <sz val="18"/>
      <color theme="1"/>
      <name val="Adobe Gothic Std B"/>
      <family val="2"/>
      <charset val="128"/>
    </font>
    <font>
      <b/>
      <sz val="12"/>
      <color theme="1"/>
      <name val="Adobe Gothic Std B"/>
      <family val="2"/>
      <charset val="12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name val="Arial"/>
      <family val="2"/>
    </font>
    <font>
      <sz val="9"/>
      <color rgb="FF3E3E3C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</cellStyleXfs>
  <cellXfs count="105">
    <xf numFmtId="0" fontId="0" fillId="0" borderId="0" xfId="0"/>
    <xf numFmtId="0" fontId="7" fillId="0" borderId="1" xfId="0" applyFont="1" applyBorder="1" applyAlignment="1">
      <alignment vertical="center" wrapText="1"/>
    </xf>
    <xf numFmtId="0" fontId="2" fillId="0" borderId="4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8" fillId="0" borderId="7" xfId="2" applyBorder="1"/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4" fontId="2" fillId="0" borderId="5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wrapText="1"/>
    </xf>
    <xf numFmtId="0" fontId="9" fillId="0" borderId="4" xfId="0" applyNumberFormat="1" applyFont="1" applyFill="1" applyBorder="1" applyAlignment="1">
      <alignment wrapText="1"/>
    </xf>
    <xf numFmtId="44" fontId="9" fillId="0" borderId="5" xfId="1" applyFont="1" applyFill="1" applyBorder="1" applyAlignment="1">
      <alignment wrapText="1"/>
    </xf>
    <xf numFmtId="0" fontId="9" fillId="0" borderId="5" xfId="0" applyNumberFormat="1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0" xfId="0" applyFont="1"/>
    <xf numFmtId="44" fontId="0" fillId="0" borderId="7" xfId="1" applyFont="1" applyBorder="1"/>
    <xf numFmtId="44" fontId="0" fillId="0" borderId="5" xfId="1" applyFont="1" applyBorder="1"/>
    <xf numFmtId="0" fontId="8" fillId="0" borderId="5" xfId="2" applyBorder="1"/>
    <xf numFmtId="0" fontId="0" fillId="0" borderId="5" xfId="0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7" xfId="0" applyBorder="1"/>
    <xf numFmtId="0" fontId="0" fillId="0" borderId="9" xfId="0" applyBorder="1"/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0" fillId="0" borderId="21" xfId="0" applyBorder="1"/>
    <xf numFmtId="0" fontId="7" fillId="0" borderId="1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17" xfId="0" applyNumberFormat="1" applyFont="1" applyFill="1" applyBorder="1" applyAlignment="1">
      <alignment wrapText="1"/>
    </xf>
    <xf numFmtId="0" fontId="2" fillId="0" borderId="7" xfId="0" applyNumberFormat="1" applyFont="1" applyFill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8" fillId="0" borderId="7" xfId="2" applyNumberForma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0" borderId="5" xfId="2" applyNumberFormat="1" applyFill="1" applyBorder="1" applyAlignment="1">
      <alignment wrapText="1"/>
    </xf>
    <xf numFmtId="0" fontId="0" fillId="0" borderId="10" xfId="0" applyFill="1" applyBorder="1"/>
    <xf numFmtId="0" fontId="2" fillId="0" borderId="11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8" fillId="0" borderId="6" xfId="2" applyNumberFormat="1" applyFill="1" applyBorder="1" applyAlignment="1">
      <alignment wrapText="1"/>
    </xf>
    <xf numFmtId="44" fontId="0" fillId="0" borderId="1" xfId="1" applyFont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44" fontId="1" fillId="0" borderId="5" xfId="1" applyFont="1" applyBorder="1" applyAlignment="1"/>
    <xf numFmtId="0" fontId="9" fillId="0" borderId="4" xfId="0" applyNumberFormat="1" applyFont="1" applyFill="1" applyBorder="1" applyAlignment="1">
      <alignment horizontal="left" wrapText="1"/>
    </xf>
    <xf numFmtId="0" fontId="0" fillId="0" borderId="7" xfId="0" applyFill="1" applyBorder="1"/>
    <xf numFmtId="0" fontId="0" fillId="0" borderId="5" xfId="0" applyFill="1" applyBorder="1"/>
    <xf numFmtId="0" fontId="0" fillId="0" borderId="24" xfId="0" applyFill="1" applyBorder="1"/>
    <xf numFmtId="0" fontId="0" fillId="0" borderId="5" xfId="0" applyFill="1" applyBorder="1" applyAlignment="1">
      <alignment wrapText="1"/>
    </xf>
    <xf numFmtId="0" fontId="12" fillId="0" borderId="27" xfId="3" applyFill="1" applyBorder="1" applyAlignment="1">
      <alignment wrapText="1"/>
    </xf>
    <xf numFmtId="0" fontId="0" fillId="0" borderId="12" xfId="0" applyFill="1" applyBorder="1"/>
    <xf numFmtId="0" fontId="0" fillId="0" borderId="27" xfId="0" applyBorder="1"/>
    <xf numFmtId="0" fontId="8" fillId="0" borderId="27" xfId="2" applyBorder="1"/>
    <xf numFmtId="0" fontId="0" fillId="0" borderId="27" xfId="0" applyBorder="1" applyAlignment="1">
      <alignment wrapText="1"/>
    </xf>
    <xf numFmtId="0" fontId="7" fillId="0" borderId="21" xfId="0" applyFont="1" applyBorder="1"/>
    <xf numFmtId="0" fontId="4" fillId="0" borderId="22" xfId="0" applyFont="1" applyBorder="1"/>
    <xf numFmtId="0" fontId="0" fillId="0" borderId="27" xfId="0" applyFill="1" applyBorder="1" applyAlignment="1">
      <alignment wrapText="1"/>
    </xf>
    <xf numFmtId="0" fontId="14" fillId="0" borderId="0" xfId="0" applyFont="1" applyFill="1" applyBorder="1"/>
    <xf numFmtId="0" fontId="2" fillId="0" borderId="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8" fillId="0" borderId="27" xfId="2" applyBorder="1" applyAlignment="1">
      <alignment wrapText="1"/>
    </xf>
    <xf numFmtId="0" fontId="11" fillId="0" borderId="0" xfId="0" applyFont="1"/>
    <xf numFmtId="0" fontId="10" fillId="0" borderId="24" xfId="0" applyFont="1" applyBorder="1"/>
    <xf numFmtId="0" fontId="2" fillId="0" borderId="1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8" fillId="0" borderId="6" xfId="2" applyBorder="1" applyAlignment="1">
      <alignment wrapText="1"/>
    </xf>
    <xf numFmtId="0" fontId="12" fillId="0" borderId="27" xfId="3" applyBorder="1" applyAlignment="1">
      <alignment wrapText="1"/>
    </xf>
    <xf numFmtId="0" fontId="8" fillId="0" borderId="6" xfId="2" applyBorder="1"/>
    <xf numFmtId="0" fontId="13" fillId="0" borderId="27" xfId="0" applyFont="1" applyBorder="1"/>
    <xf numFmtId="0" fontId="11" fillId="0" borderId="7" xfId="0" applyFont="1" applyFill="1" applyBorder="1" applyAlignment="1">
      <alignment vertical="center" wrapText="1"/>
    </xf>
    <xf numFmtId="0" fontId="0" fillId="0" borderId="29" xfId="0" applyFill="1" applyBorder="1"/>
    <xf numFmtId="0" fontId="2" fillId="0" borderId="27" xfId="0" applyNumberFormat="1" applyFont="1" applyFill="1" applyBorder="1" applyAlignment="1">
      <alignment wrapText="1"/>
    </xf>
    <xf numFmtId="0" fontId="8" fillId="0" borderId="27" xfId="2" applyNumberFormat="1" applyFill="1" applyBorder="1" applyAlignment="1">
      <alignment wrapText="1"/>
    </xf>
    <xf numFmtId="0" fontId="0" fillId="0" borderId="27" xfId="0" applyFill="1" applyBorder="1"/>
    <xf numFmtId="0" fontId="0" fillId="0" borderId="2" xfId="0" applyBorder="1"/>
    <xf numFmtId="0" fontId="2" fillId="2" borderId="9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44" fontId="0" fillId="0" borderId="5" xfId="1" applyFont="1" applyBorder="1" applyAlignment="1">
      <alignment wrapText="1"/>
    </xf>
    <xf numFmtId="44" fontId="0" fillId="0" borderId="27" xfId="1" applyFont="1" applyBorder="1" applyAlignment="1">
      <alignment wrapText="1"/>
    </xf>
    <xf numFmtId="44" fontId="0" fillId="0" borderId="27" xfId="1" applyFont="1" applyBorder="1"/>
    <xf numFmtId="44" fontId="0" fillId="0" borderId="10" xfId="1" applyFont="1" applyBorder="1"/>
    <xf numFmtId="44" fontId="0" fillId="0" borderId="30" xfId="1" applyFont="1" applyFill="1" applyBorder="1"/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31000000}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hardy@excellentschoolspa.org" TargetMode="External"/><Relationship Id="rId13" Type="http://schemas.openxmlformats.org/officeDocument/2006/relationships/hyperlink" Target="mailto:evy.valencia@50%20can.or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NShelton@kipp.org" TargetMode="External"/><Relationship Id="rId7" Type="http://schemas.openxmlformats.org/officeDocument/2006/relationships/hyperlink" Target="mailto:emory@echoice.org" TargetMode="External"/><Relationship Id="rId12" Type="http://schemas.openxmlformats.org/officeDocument/2006/relationships/hyperlink" Target="mailto:drew.catt@edchoice.org" TargetMode="External"/><Relationship Id="rId17" Type="http://schemas.openxmlformats.org/officeDocument/2006/relationships/hyperlink" Target="mailto:naslewis@gmail.com" TargetMode="External"/><Relationship Id="rId2" Type="http://schemas.openxmlformats.org/officeDocument/2006/relationships/hyperlink" Target="mailto:cvalentine@ppionline.org" TargetMode="External"/><Relationship Id="rId16" Type="http://schemas.openxmlformats.org/officeDocument/2006/relationships/hyperlink" Target="mailto:lexithom7@gmail.com" TargetMode="External"/><Relationship Id="rId1" Type="http://schemas.openxmlformats.org/officeDocument/2006/relationships/hyperlink" Target="mailto:gparker2011@Comcast.net" TargetMode="External"/><Relationship Id="rId6" Type="http://schemas.openxmlformats.org/officeDocument/2006/relationships/hyperlink" Target="mailto:scharles@nul.org" TargetMode="External"/><Relationship Id="rId11" Type="http://schemas.openxmlformats.org/officeDocument/2006/relationships/hyperlink" Target="mailto:rmarshall@vcindy.org" TargetMode="External"/><Relationship Id="rId5" Type="http://schemas.openxmlformats.org/officeDocument/2006/relationships/hyperlink" Target="mailto:raybshackelfor@gmail.com" TargetMode="External"/><Relationship Id="rId15" Type="http://schemas.openxmlformats.org/officeDocument/2006/relationships/hyperlink" Target="mailto:pastor@klc.church" TargetMode="External"/><Relationship Id="rId10" Type="http://schemas.openxmlformats.org/officeDocument/2006/relationships/hyperlink" Target="mailto:sekou.biddle@uncf.org" TargetMode="External"/><Relationship Id="rId4" Type="http://schemas.openxmlformats.org/officeDocument/2006/relationships/hyperlink" Target="mailto:cpate@martin.edu" TargetMode="External"/><Relationship Id="rId9" Type="http://schemas.openxmlformats.org/officeDocument/2006/relationships/hyperlink" Target="mailto:cassandra.anderson@uncf.org" TargetMode="External"/><Relationship Id="rId14" Type="http://schemas.openxmlformats.org/officeDocument/2006/relationships/hyperlink" Target="mailto:kenya.bradshaw@tntp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B6D79-C5D2-4F98-8513-765FE674B81E}">
  <dimension ref="A1:P64"/>
  <sheetViews>
    <sheetView topLeftCell="A19" zoomScale="80" zoomScaleNormal="80" workbookViewId="0">
      <selection activeCell="N35" sqref="N35:O47"/>
    </sheetView>
  </sheetViews>
  <sheetFormatPr defaultRowHeight="15" x14ac:dyDescent="0.25"/>
  <cols>
    <col min="1" max="2" width="42.140625" customWidth="1"/>
    <col min="3" max="3" width="52.140625" customWidth="1"/>
    <col min="4" max="4" width="43.7109375" customWidth="1"/>
    <col min="5" max="5" width="42.140625" customWidth="1"/>
    <col min="6" max="7" width="42.140625" hidden="1" customWidth="1"/>
    <col min="8" max="8" width="1" hidden="1" customWidth="1"/>
    <col min="9" max="10" width="19.28515625" hidden="1" customWidth="1"/>
    <col min="11" max="11" width="1.140625" hidden="1" customWidth="1"/>
    <col min="12" max="12" width="22.7109375" hidden="1" customWidth="1"/>
    <col min="13" max="13" width="1.140625" customWidth="1"/>
    <col min="14" max="15" width="29.85546875" customWidth="1"/>
  </cols>
  <sheetData>
    <row r="1" spans="1:16" ht="31.5" customHeight="1" x14ac:dyDescent="0.25">
      <c r="A1" s="103" t="s">
        <v>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9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5"/>
    </row>
    <row r="3" spans="1:16" ht="30" customHeight="1" x14ac:dyDescent="0.25">
      <c r="A3" s="102" t="s">
        <v>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33.75" thickBot="1" x14ac:dyDescent="0.3">
      <c r="A4" s="32" t="s">
        <v>3</v>
      </c>
      <c r="B4" s="33" t="s">
        <v>4</v>
      </c>
      <c r="C4" s="33" t="s">
        <v>13</v>
      </c>
      <c r="D4" s="33" t="s">
        <v>14</v>
      </c>
      <c r="E4" s="33" t="s">
        <v>0</v>
      </c>
      <c r="F4" s="33" t="s">
        <v>22</v>
      </c>
      <c r="G4" s="33" t="s">
        <v>23</v>
      </c>
      <c r="H4" s="33"/>
      <c r="I4" s="33" t="s">
        <v>6</v>
      </c>
      <c r="J4" s="33" t="s">
        <v>7</v>
      </c>
      <c r="K4" s="33"/>
      <c r="L4" s="33" t="s">
        <v>5</v>
      </c>
      <c r="M4" s="36"/>
      <c r="N4" s="36" t="s">
        <v>43</v>
      </c>
      <c r="O4" s="36"/>
      <c r="P4" s="36"/>
    </row>
    <row r="5" spans="1:16" ht="15.75" customHeight="1" thickTop="1" x14ac:dyDescent="0.25">
      <c r="A5" s="83" t="s">
        <v>49</v>
      </c>
      <c r="B5" s="84" t="s">
        <v>50</v>
      </c>
      <c r="C5" s="67" t="s">
        <v>127</v>
      </c>
      <c r="D5" s="67" t="s">
        <v>128</v>
      </c>
      <c r="E5" s="68" t="s">
        <v>98</v>
      </c>
      <c r="F5" s="67"/>
      <c r="G5" s="67"/>
      <c r="H5" s="59"/>
      <c r="I5" s="59"/>
      <c r="J5" s="59"/>
      <c r="K5" s="59"/>
      <c r="L5" s="59"/>
      <c r="M5" s="40"/>
      <c r="N5" s="22" t="s">
        <v>173</v>
      </c>
      <c r="O5" s="44"/>
      <c r="P5" s="44"/>
    </row>
    <row r="6" spans="1:16" ht="19.5" customHeight="1" x14ac:dyDescent="0.25">
      <c r="A6" s="83" t="s">
        <v>55</v>
      </c>
      <c r="B6" s="84" t="s">
        <v>56</v>
      </c>
      <c r="C6" s="67" t="s">
        <v>131</v>
      </c>
      <c r="D6" s="67" t="s">
        <v>132</v>
      </c>
      <c r="E6" s="68" t="s">
        <v>101</v>
      </c>
      <c r="F6" s="67" t="s">
        <v>245</v>
      </c>
      <c r="G6" s="67"/>
      <c r="H6" s="59"/>
      <c r="I6" s="59"/>
      <c r="J6" s="59"/>
      <c r="K6" s="59"/>
      <c r="L6" s="59"/>
      <c r="M6" s="40"/>
      <c r="N6" s="22" t="s">
        <v>173</v>
      </c>
      <c r="O6" s="44"/>
      <c r="P6" s="44"/>
    </row>
    <row r="7" spans="1:16" ht="15.75" customHeight="1" x14ac:dyDescent="0.25">
      <c r="A7" s="83" t="s">
        <v>57</v>
      </c>
      <c r="B7" s="84" t="s">
        <v>58</v>
      </c>
      <c r="C7" s="67" t="s">
        <v>133</v>
      </c>
      <c r="D7" s="67" t="s">
        <v>124</v>
      </c>
      <c r="E7" s="68" t="s">
        <v>102</v>
      </c>
      <c r="F7" s="67"/>
      <c r="G7" s="67"/>
      <c r="H7" s="59"/>
      <c r="I7" s="59"/>
      <c r="J7" s="59"/>
      <c r="K7" s="59"/>
      <c r="L7" s="59"/>
      <c r="M7" s="40"/>
      <c r="N7" s="22" t="s">
        <v>224</v>
      </c>
      <c r="O7" s="44"/>
      <c r="P7" s="44"/>
    </row>
    <row r="8" spans="1:16" ht="15.75" customHeight="1" x14ac:dyDescent="0.25">
      <c r="A8" s="83" t="s">
        <v>59</v>
      </c>
      <c r="B8" s="84" t="s">
        <v>28</v>
      </c>
      <c r="C8" s="67" t="s">
        <v>134</v>
      </c>
      <c r="D8" s="67" t="s">
        <v>135</v>
      </c>
      <c r="E8" s="68" t="s">
        <v>103</v>
      </c>
      <c r="F8" s="67" t="s">
        <v>246</v>
      </c>
      <c r="G8" s="67"/>
      <c r="H8" s="59"/>
      <c r="I8" s="59"/>
      <c r="J8" s="99"/>
      <c r="K8" s="59"/>
      <c r="L8" s="59"/>
      <c r="M8" s="40"/>
      <c r="N8" s="22" t="s">
        <v>175</v>
      </c>
      <c r="O8" s="44"/>
      <c r="P8" s="44"/>
    </row>
    <row r="9" spans="1:16" ht="15.75" customHeight="1" x14ac:dyDescent="0.25">
      <c r="A9" s="83" t="s">
        <v>60</v>
      </c>
      <c r="B9" s="84" t="s">
        <v>61</v>
      </c>
      <c r="C9" s="67" t="s">
        <v>136</v>
      </c>
      <c r="D9" s="67" t="s">
        <v>137</v>
      </c>
      <c r="E9" s="68" t="s">
        <v>104</v>
      </c>
      <c r="F9" s="67"/>
      <c r="G9" s="67"/>
      <c r="H9" s="59"/>
      <c r="I9" s="59"/>
      <c r="J9" s="100"/>
      <c r="K9" s="59"/>
      <c r="L9" s="59"/>
      <c r="M9" s="40"/>
      <c r="N9" s="22" t="s">
        <v>175</v>
      </c>
      <c r="O9" s="44"/>
      <c r="P9" s="44"/>
    </row>
    <row r="10" spans="1:16" ht="15" customHeight="1" x14ac:dyDescent="0.25">
      <c r="A10" s="83" t="s">
        <v>62</v>
      </c>
      <c r="B10" s="84" t="s">
        <v>63</v>
      </c>
      <c r="C10" s="67" t="s">
        <v>138</v>
      </c>
      <c r="D10" s="67" t="s">
        <v>139</v>
      </c>
      <c r="E10" s="68" t="s">
        <v>105</v>
      </c>
      <c r="F10" s="67"/>
      <c r="G10" s="67"/>
      <c r="H10" s="59"/>
      <c r="I10" s="59"/>
      <c r="J10" s="59"/>
      <c r="K10" s="59"/>
      <c r="L10" s="59"/>
      <c r="M10" s="40"/>
      <c r="N10" s="22" t="s">
        <v>176</v>
      </c>
      <c r="O10" s="44"/>
      <c r="P10" s="44"/>
    </row>
    <row r="11" spans="1:16" ht="15.75" customHeight="1" x14ac:dyDescent="0.25">
      <c r="A11" s="83" t="s">
        <v>24</v>
      </c>
      <c r="B11" s="84" t="s">
        <v>64</v>
      </c>
      <c r="C11" s="67" t="s">
        <v>140</v>
      </c>
      <c r="D11" s="67" t="s">
        <v>141</v>
      </c>
      <c r="E11" s="68" t="s">
        <v>106</v>
      </c>
      <c r="F11" s="67"/>
      <c r="G11" s="67"/>
      <c r="H11" s="59"/>
      <c r="I11" s="59"/>
      <c r="J11" s="59"/>
      <c r="K11" s="59"/>
      <c r="L11" s="59"/>
      <c r="M11" s="40"/>
      <c r="N11" s="22" t="s">
        <v>176</v>
      </c>
      <c r="O11" s="44"/>
      <c r="P11" s="44"/>
    </row>
    <row r="12" spans="1:16" ht="15.75" customHeight="1" x14ac:dyDescent="0.25">
      <c r="A12" s="83" t="s">
        <v>65</v>
      </c>
      <c r="B12" s="84" t="s">
        <v>66</v>
      </c>
      <c r="C12" s="67" t="s">
        <v>142</v>
      </c>
      <c r="D12" s="67" t="s">
        <v>143</v>
      </c>
      <c r="E12" s="68" t="s">
        <v>107</v>
      </c>
      <c r="F12" s="67"/>
      <c r="G12" s="67"/>
      <c r="H12" s="59"/>
      <c r="I12" s="59"/>
      <c r="J12" s="59"/>
      <c r="K12" s="59"/>
      <c r="L12" s="59"/>
      <c r="M12" s="40"/>
      <c r="N12" s="22" t="s">
        <v>175</v>
      </c>
      <c r="O12" s="44"/>
      <c r="P12" s="44"/>
    </row>
    <row r="13" spans="1:16" ht="15.75" customHeight="1" x14ac:dyDescent="0.25">
      <c r="A13" s="83" t="s">
        <v>165</v>
      </c>
      <c r="B13" s="84" t="s">
        <v>168</v>
      </c>
      <c r="C13" s="67" t="s">
        <v>185</v>
      </c>
      <c r="D13" s="67" t="s">
        <v>182</v>
      </c>
      <c r="E13" s="68" t="s">
        <v>179</v>
      </c>
      <c r="F13" s="67"/>
      <c r="G13" s="67"/>
      <c r="H13" s="59"/>
      <c r="I13" s="59"/>
      <c r="J13" s="59"/>
      <c r="K13" s="59"/>
      <c r="L13" s="59"/>
      <c r="M13" s="40"/>
      <c r="N13" s="22" t="s">
        <v>172</v>
      </c>
      <c r="O13" s="44"/>
      <c r="P13" s="44"/>
    </row>
    <row r="14" spans="1:16" ht="15.75" customHeight="1" x14ac:dyDescent="0.25">
      <c r="A14" s="83" t="s">
        <v>67</v>
      </c>
      <c r="B14" s="84" t="s">
        <v>68</v>
      </c>
      <c r="C14" s="67" t="s">
        <v>144</v>
      </c>
      <c r="D14" s="67" t="s">
        <v>145</v>
      </c>
      <c r="E14" s="68" t="s">
        <v>108</v>
      </c>
      <c r="F14" s="67" t="s">
        <v>94</v>
      </c>
      <c r="G14" s="67"/>
      <c r="H14" s="59"/>
      <c r="I14" s="59"/>
      <c r="J14" s="59"/>
      <c r="K14" s="59"/>
      <c r="L14" s="59"/>
      <c r="M14" s="40"/>
      <c r="N14" s="22" t="s">
        <v>177</v>
      </c>
      <c r="O14" s="44"/>
      <c r="P14" s="44"/>
    </row>
    <row r="15" spans="1:16" ht="15.75" customHeight="1" x14ac:dyDescent="0.25">
      <c r="A15" s="85" t="s">
        <v>69</v>
      </c>
      <c r="B15" s="86" t="s">
        <v>70</v>
      </c>
      <c r="C15" s="72" t="s">
        <v>225</v>
      </c>
      <c r="D15" s="72" t="s">
        <v>226</v>
      </c>
      <c r="E15" s="73" t="s">
        <v>109</v>
      </c>
      <c r="F15" s="72" t="s">
        <v>247</v>
      </c>
      <c r="G15" s="72"/>
      <c r="H15" s="5"/>
      <c r="I15" s="5"/>
      <c r="J15" s="5"/>
      <c r="K15" s="5"/>
      <c r="L15" s="5"/>
      <c r="M15" s="41"/>
      <c r="N15" s="74" t="s">
        <v>175</v>
      </c>
      <c r="O15" s="57"/>
      <c r="P15" s="57"/>
    </row>
    <row r="16" spans="1:16" ht="15.75" customHeight="1" x14ac:dyDescent="0.25">
      <c r="A16" s="85" t="s">
        <v>167</v>
      </c>
      <c r="B16" s="86" t="s">
        <v>170</v>
      </c>
      <c r="C16" s="72" t="s">
        <v>187</v>
      </c>
      <c r="D16" s="72" t="s">
        <v>184</v>
      </c>
      <c r="E16" s="73" t="s">
        <v>181</v>
      </c>
      <c r="F16" s="72"/>
      <c r="G16" s="72"/>
      <c r="H16" s="5"/>
      <c r="I16" s="5"/>
      <c r="J16" s="5"/>
      <c r="K16" s="5"/>
      <c r="L16" s="5"/>
      <c r="M16" s="41"/>
      <c r="N16" s="61" t="s">
        <v>178</v>
      </c>
      <c r="O16" s="56"/>
      <c r="P16" s="56"/>
    </row>
    <row r="17" spans="1:16" ht="15.75" customHeight="1" x14ac:dyDescent="0.25">
      <c r="A17" s="85" t="s">
        <v>264</v>
      </c>
      <c r="B17" s="86" t="s">
        <v>265</v>
      </c>
      <c r="C17" s="72" t="s">
        <v>225</v>
      </c>
      <c r="D17" s="72" t="s">
        <v>152</v>
      </c>
      <c r="E17" s="73" t="s">
        <v>266</v>
      </c>
      <c r="F17" s="72"/>
      <c r="G17" s="72"/>
      <c r="H17" s="5"/>
      <c r="I17" s="5"/>
      <c r="J17" s="5"/>
      <c r="K17" s="5"/>
      <c r="L17" s="5"/>
      <c r="M17" s="41"/>
      <c r="N17" s="61" t="s">
        <v>175</v>
      </c>
      <c r="O17" s="64"/>
      <c r="P17" s="64"/>
    </row>
    <row r="18" spans="1:16" ht="15.75" customHeight="1" x14ac:dyDescent="0.25">
      <c r="A18" s="85" t="s">
        <v>73</v>
      </c>
      <c r="B18" s="86" t="s">
        <v>74</v>
      </c>
      <c r="C18" s="72" t="s">
        <v>148</v>
      </c>
      <c r="D18" s="72" t="s">
        <v>149</v>
      </c>
      <c r="E18" s="73" t="s">
        <v>111</v>
      </c>
      <c r="F18" s="72"/>
      <c r="G18" s="72"/>
      <c r="H18" s="5"/>
      <c r="I18" s="5"/>
      <c r="J18" s="5"/>
      <c r="K18" s="5"/>
      <c r="L18" s="5"/>
      <c r="M18" s="41"/>
      <c r="N18" s="61" t="s">
        <v>175</v>
      </c>
      <c r="O18" s="56"/>
      <c r="P18" s="56"/>
    </row>
    <row r="19" spans="1:16" ht="15.75" customHeight="1" x14ac:dyDescent="0.25">
      <c r="A19" s="85" t="s">
        <v>75</v>
      </c>
      <c r="B19" s="86" t="s">
        <v>76</v>
      </c>
      <c r="C19" s="72" t="s">
        <v>123</v>
      </c>
      <c r="D19" s="72" t="s">
        <v>124</v>
      </c>
      <c r="E19" s="73" t="s">
        <v>112</v>
      </c>
      <c r="F19" s="72"/>
      <c r="G19" s="72"/>
      <c r="H19" s="5"/>
      <c r="I19" s="5"/>
      <c r="J19" s="5"/>
      <c r="K19" s="5"/>
      <c r="L19" s="5"/>
      <c r="M19" s="41"/>
      <c r="N19" s="61" t="s">
        <v>171</v>
      </c>
      <c r="O19" s="56"/>
      <c r="P19" s="56"/>
    </row>
    <row r="20" spans="1:16" ht="15.75" customHeight="1" x14ac:dyDescent="0.25">
      <c r="A20" s="85" t="s">
        <v>77</v>
      </c>
      <c r="B20" s="86" t="s">
        <v>78</v>
      </c>
      <c r="C20" s="72" t="s">
        <v>127</v>
      </c>
      <c r="D20" s="72" t="s">
        <v>150</v>
      </c>
      <c r="E20" s="73" t="s">
        <v>113</v>
      </c>
      <c r="F20" s="72"/>
      <c r="G20" s="72"/>
      <c r="H20" s="5"/>
      <c r="I20" s="5"/>
      <c r="J20" s="5"/>
      <c r="K20" s="5"/>
      <c r="L20" s="5"/>
      <c r="M20" s="41"/>
      <c r="N20" s="61" t="s">
        <v>173</v>
      </c>
      <c r="O20" s="64"/>
      <c r="P20" s="64"/>
    </row>
    <row r="21" spans="1:16" ht="15.75" customHeight="1" x14ac:dyDescent="0.25">
      <c r="A21" s="85" t="s">
        <v>79</v>
      </c>
      <c r="B21" s="86" t="s">
        <v>80</v>
      </c>
      <c r="C21" s="72" t="s">
        <v>151</v>
      </c>
      <c r="D21" s="72" t="s">
        <v>152</v>
      </c>
      <c r="E21" s="73" t="s">
        <v>114</v>
      </c>
      <c r="F21" s="72"/>
      <c r="G21" s="72"/>
      <c r="H21" s="5"/>
      <c r="I21" s="5"/>
      <c r="J21" s="5"/>
      <c r="K21" s="5"/>
      <c r="L21" s="5"/>
      <c r="M21" s="41"/>
      <c r="N21" s="61" t="s">
        <v>173</v>
      </c>
      <c r="O21" s="64"/>
      <c r="P21" s="64"/>
    </row>
    <row r="22" spans="1:16" ht="15.75" customHeight="1" x14ac:dyDescent="0.25">
      <c r="A22" s="85" t="s">
        <v>81</v>
      </c>
      <c r="B22" s="86" t="s">
        <v>82</v>
      </c>
      <c r="C22" s="72" t="s">
        <v>153</v>
      </c>
      <c r="D22" s="72" t="s">
        <v>154</v>
      </c>
      <c r="E22" s="73" t="s">
        <v>115</v>
      </c>
      <c r="F22" s="72"/>
      <c r="G22" s="72"/>
      <c r="H22" s="5"/>
      <c r="I22" s="5"/>
      <c r="J22" s="5"/>
      <c r="K22" s="5"/>
      <c r="L22" s="5"/>
      <c r="M22" s="41"/>
      <c r="N22" s="61" t="s">
        <v>175</v>
      </c>
      <c r="O22" s="64"/>
      <c r="P22" s="64"/>
    </row>
    <row r="23" spans="1:16" ht="15.75" customHeight="1" x14ac:dyDescent="0.25">
      <c r="A23" s="85" t="s">
        <v>83</v>
      </c>
      <c r="B23" s="86" t="s">
        <v>84</v>
      </c>
      <c r="C23" s="72" t="s">
        <v>155</v>
      </c>
      <c r="D23" s="72" t="s">
        <v>124</v>
      </c>
      <c r="E23" s="73" t="s">
        <v>116</v>
      </c>
      <c r="F23" s="72"/>
      <c r="G23" s="72"/>
      <c r="H23" s="5"/>
      <c r="I23" s="5"/>
      <c r="J23" s="5"/>
      <c r="K23" s="5"/>
      <c r="L23" s="5"/>
      <c r="M23" s="41"/>
      <c r="N23" s="61" t="s">
        <v>224</v>
      </c>
      <c r="O23" s="64"/>
      <c r="P23" s="64"/>
    </row>
    <row r="24" spans="1:16" ht="15.75" customHeight="1" x14ac:dyDescent="0.25">
      <c r="A24" s="85" t="s">
        <v>91</v>
      </c>
      <c r="B24" s="86" t="s">
        <v>92</v>
      </c>
      <c r="C24" s="72" t="s">
        <v>160</v>
      </c>
      <c r="D24" s="72" t="s">
        <v>161</v>
      </c>
      <c r="E24" s="68" t="s">
        <v>120</v>
      </c>
      <c r="F24" s="67" t="s">
        <v>248</v>
      </c>
      <c r="G24" s="72"/>
      <c r="H24" s="5"/>
      <c r="I24" s="5"/>
      <c r="J24" s="5"/>
      <c r="K24" s="5"/>
      <c r="L24" s="5"/>
      <c r="M24" s="41"/>
      <c r="N24" s="74" t="s">
        <v>173</v>
      </c>
      <c r="O24" s="57"/>
      <c r="P24" s="57"/>
    </row>
    <row r="25" spans="1:16" ht="15.75" customHeight="1" x14ac:dyDescent="0.25">
      <c r="A25" s="71"/>
      <c r="B25" s="72"/>
      <c r="C25" s="72"/>
      <c r="D25" s="72"/>
      <c r="E25" s="73"/>
      <c r="F25" s="72"/>
      <c r="G25" s="72"/>
      <c r="H25" s="5"/>
      <c r="I25" s="5"/>
      <c r="J25" s="5"/>
      <c r="K25" s="5"/>
      <c r="L25" s="5"/>
      <c r="M25" s="41"/>
      <c r="N25" s="23"/>
      <c r="O25" s="58"/>
      <c r="P25" s="58"/>
    </row>
    <row r="26" spans="1:16" ht="15.75" customHeight="1" x14ac:dyDescent="0.25">
      <c r="A26" s="45" t="s">
        <v>227</v>
      </c>
      <c r="B26" s="46" t="s">
        <v>209</v>
      </c>
      <c r="C26" s="46" t="s">
        <v>210</v>
      </c>
      <c r="D26" s="46" t="s">
        <v>211</v>
      </c>
      <c r="E26" s="47" t="s">
        <v>228</v>
      </c>
      <c r="F26" s="46"/>
      <c r="G26" s="46"/>
      <c r="H26" s="5"/>
      <c r="I26" s="5"/>
      <c r="J26" s="5"/>
      <c r="K26" s="5"/>
      <c r="L26" s="5"/>
      <c r="M26" s="41"/>
      <c r="N26" s="23"/>
      <c r="O26" s="23"/>
      <c r="P26" s="23"/>
    </row>
    <row r="27" spans="1:16" ht="15.75" customHeight="1" x14ac:dyDescent="0.25">
      <c r="A27" s="87" t="s">
        <v>213</v>
      </c>
      <c r="B27" s="88" t="s">
        <v>214</v>
      </c>
      <c r="C27" s="46" t="s">
        <v>229</v>
      </c>
      <c r="D27" s="46" t="s">
        <v>215</v>
      </c>
      <c r="E27" s="47" t="s">
        <v>230</v>
      </c>
      <c r="F27" s="46"/>
      <c r="G27" s="46"/>
      <c r="H27" s="5"/>
      <c r="I27" s="5"/>
      <c r="J27" s="5"/>
      <c r="K27" s="5"/>
      <c r="L27" s="5"/>
      <c r="M27" s="41"/>
      <c r="N27" s="23"/>
      <c r="O27" s="23"/>
      <c r="P27" s="23"/>
    </row>
    <row r="28" spans="1:16" ht="15.75" customHeight="1" x14ac:dyDescent="0.25">
      <c r="A28" s="45"/>
      <c r="B28" s="46"/>
      <c r="C28" s="46"/>
      <c r="D28" s="46"/>
      <c r="E28" s="47"/>
      <c r="F28" s="46"/>
      <c r="G28" s="46"/>
      <c r="H28" s="5"/>
      <c r="I28" s="5"/>
      <c r="J28" s="5"/>
      <c r="K28" s="5"/>
      <c r="L28" s="5"/>
      <c r="M28" s="41"/>
      <c r="N28" s="23"/>
      <c r="O28" s="23"/>
      <c r="P28" s="23"/>
    </row>
    <row r="29" spans="1:16" ht="15.75" customHeight="1" x14ac:dyDescent="0.25">
      <c r="A29" s="45"/>
      <c r="B29" s="46"/>
      <c r="C29" s="46"/>
      <c r="D29" s="46"/>
      <c r="E29" s="47"/>
      <c r="F29" s="46"/>
      <c r="G29" s="46"/>
      <c r="H29" s="5"/>
      <c r="I29" s="5"/>
      <c r="J29" s="5"/>
      <c r="K29" s="5"/>
      <c r="L29" s="5"/>
      <c r="M29" s="41"/>
      <c r="N29" s="23"/>
      <c r="O29" s="23"/>
      <c r="P29" s="23"/>
    </row>
    <row r="30" spans="1:16" x14ac:dyDescent="0.25">
      <c r="A30" s="2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0"/>
      <c r="N30" s="22"/>
      <c r="O30" s="22"/>
      <c r="P30" s="22"/>
    </row>
    <row r="31" spans="1:16" ht="9" customHeight="1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6"/>
      <c r="P31" s="26"/>
    </row>
    <row r="32" spans="1:16" ht="30" customHeight="1" x14ac:dyDescent="0.25">
      <c r="A32" s="101" t="s">
        <v>12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1:16" ht="19.5" customHeight="1" thickBot="1" x14ac:dyDescent="0.35">
      <c r="A33" s="29" t="s">
        <v>3</v>
      </c>
      <c r="B33" s="30" t="s">
        <v>4</v>
      </c>
      <c r="C33" s="30" t="s">
        <v>2</v>
      </c>
      <c r="D33" s="30" t="s">
        <v>1</v>
      </c>
      <c r="E33" s="30" t="s">
        <v>0</v>
      </c>
      <c r="F33" s="33" t="s">
        <v>22</v>
      </c>
      <c r="G33" s="33" t="s">
        <v>23</v>
      </c>
      <c r="H33" s="31"/>
      <c r="I33" s="31"/>
      <c r="J33" s="31"/>
      <c r="K33" s="31"/>
      <c r="L33" s="62" t="s">
        <v>41</v>
      </c>
      <c r="M33" s="42"/>
      <c r="N33" s="63" t="s">
        <v>40</v>
      </c>
      <c r="O33" s="31" t="s">
        <v>257</v>
      </c>
      <c r="P33" s="42"/>
    </row>
    <row r="34" spans="1:16" ht="15.75" thickTop="1" x14ac:dyDescent="0.25">
      <c r="A34" s="27" t="s">
        <v>27</v>
      </c>
      <c r="B34" s="6" t="s">
        <v>28</v>
      </c>
      <c r="C34" s="6" t="s">
        <v>188</v>
      </c>
      <c r="D34" s="6" t="s">
        <v>189</v>
      </c>
      <c r="E34" s="7" t="s">
        <v>231</v>
      </c>
      <c r="F34" s="6"/>
      <c r="G34" s="6"/>
      <c r="H34" s="6"/>
      <c r="I34" s="6"/>
      <c r="J34" s="6"/>
      <c r="K34" s="6"/>
      <c r="L34" s="6"/>
      <c r="M34" s="39"/>
      <c r="N34" s="20"/>
      <c r="O34" s="6"/>
      <c r="P34" s="39"/>
    </row>
    <row r="35" spans="1:16" ht="30" x14ac:dyDescent="0.25">
      <c r="A35" s="28" t="s">
        <v>30</v>
      </c>
      <c r="B35" s="4" t="s">
        <v>31</v>
      </c>
      <c r="C35" s="20" t="s">
        <v>200</v>
      </c>
      <c r="D35" s="20" t="s">
        <v>201</v>
      </c>
      <c r="E35" s="19" t="s">
        <v>202</v>
      </c>
      <c r="F35" s="4"/>
      <c r="G35" s="4"/>
      <c r="H35" s="4"/>
      <c r="I35" s="4"/>
      <c r="J35" s="4"/>
      <c r="K35" s="4"/>
      <c r="L35" s="4"/>
      <c r="M35" s="40"/>
      <c r="N35" s="91">
        <v>500</v>
      </c>
      <c r="O35" s="18">
        <v>840.15</v>
      </c>
      <c r="P35" s="40"/>
    </row>
    <row r="36" spans="1:16" x14ac:dyDescent="0.25">
      <c r="A36" s="28" t="s">
        <v>216</v>
      </c>
      <c r="B36" s="59" t="s">
        <v>217</v>
      </c>
      <c r="C36" s="61" t="s">
        <v>218</v>
      </c>
      <c r="D36" s="61" t="s">
        <v>232</v>
      </c>
      <c r="E36" s="60" t="s">
        <v>233</v>
      </c>
      <c r="F36" s="59"/>
      <c r="G36" s="59"/>
      <c r="H36" s="59"/>
      <c r="I36" s="59"/>
      <c r="J36" s="59"/>
      <c r="K36" s="59"/>
      <c r="L36" s="59"/>
      <c r="M36" s="40"/>
      <c r="N36" s="92">
        <v>1250</v>
      </c>
      <c r="O36" s="93">
        <v>792.98</v>
      </c>
      <c r="P36" s="40"/>
    </row>
    <row r="37" spans="1:16" x14ac:dyDescent="0.25">
      <c r="A37" s="28" t="s">
        <v>234</v>
      </c>
      <c r="B37" s="59" t="s">
        <v>21</v>
      </c>
      <c r="C37" s="61" t="s">
        <v>235</v>
      </c>
      <c r="D37" s="61" t="s">
        <v>190</v>
      </c>
      <c r="E37" s="60" t="s">
        <v>236</v>
      </c>
      <c r="F37" s="59"/>
      <c r="G37" s="59"/>
      <c r="H37" s="59"/>
      <c r="I37" s="59"/>
      <c r="J37" s="59"/>
      <c r="K37" s="59"/>
      <c r="L37" s="59"/>
      <c r="M37" s="40"/>
      <c r="N37" s="92"/>
      <c r="O37" s="93">
        <f>94+401.6</f>
        <v>495.6</v>
      </c>
      <c r="P37" s="40"/>
    </row>
    <row r="38" spans="1:16" x14ac:dyDescent="0.25">
      <c r="A38" s="28" t="s">
        <v>18</v>
      </c>
      <c r="B38" s="4" t="s">
        <v>19</v>
      </c>
      <c r="C38" s="4" t="s">
        <v>191</v>
      </c>
      <c r="D38" s="4" t="s">
        <v>190</v>
      </c>
      <c r="E38" s="60" t="s">
        <v>237</v>
      </c>
      <c r="F38" s="4"/>
      <c r="G38" s="4"/>
      <c r="H38" s="4"/>
      <c r="I38" s="4"/>
      <c r="J38" s="4"/>
      <c r="K38" s="4"/>
      <c r="L38" s="4"/>
      <c r="M38" s="40"/>
      <c r="N38" s="91"/>
      <c r="O38" s="18"/>
      <c r="P38" s="40"/>
    </row>
    <row r="39" spans="1:16" x14ac:dyDescent="0.25">
      <c r="A39" s="28" t="s">
        <v>253</v>
      </c>
      <c r="B39" s="4" t="s">
        <v>254</v>
      </c>
      <c r="C39" s="4" t="s">
        <v>255</v>
      </c>
      <c r="D39" s="4" t="s">
        <v>240</v>
      </c>
      <c r="E39" s="60" t="s">
        <v>241</v>
      </c>
      <c r="F39" s="4"/>
      <c r="G39" s="4"/>
      <c r="H39" s="4"/>
      <c r="I39" s="4"/>
      <c r="J39" s="4"/>
      <c r="K39" s="4"/>
      <c r="L39" s="4"/>
      <c r="M39" s="40"/>
      <c r="N39" s="91"/>
      <c r="O39" s="18"/>
      <c r="P39" s="40"/>
    </row>
    <row r="40" spans="1:16" x14ac:dyDescent="0.25">
      <c r="A40" s="28" t="s">
        <v>29</v>
      </c>
      <c r="B40" s="4" t="s">
        <v>16</v>
      </c>
      <c r="C40" s="4" t="s">
        <v>192</v>
      </c>
      <c r="D40" s="4" t="s">
        <v>193</v>
      </c>
      <c r="E40" s="60" t="s">
        <v>252</v>
      </c>
      <c r="F40" s="4" t="s">
        <v>249</v>
      </c>
      <c r="G40" s="4"/>
      <c r="H40" s="4"/>
      <c r="I40" s="4"/>
      <c r="J40" s="4"/>
      <c r="K40" s="4"/>
      <c r="L40" s="4"/>
      <c r="M40" s="40"/>
      <c r="N40" s="91">
        <v>1000</v>
      </c>
      <c r="O40" s="18">
        <v>308</v>
      </c>
      <c r="P40" s="40"/>
    </row>
    <row r="41" spans="1:16" x14ac:dyDescent="0.25">
      <c r="A41" s="28" t="s">
        <v>32</v>
      </c>
      <c r="B41" s="4" t="s">
        <v>33</v>
      </c>
      <c r="C41" s="4" t="s">
        <v>203</v>
      </c>
      <c r="D41" s="4" t="s">
        <v>194</v>
      </c>
      <c r="E41" s="19" t="s">
        <v>204</v>
      </c>
      <c r="F41" s="4"/>
      <c r="G41" s="4"/>
      <c r="H41" s="4"/>
      <c r="I41" s="4"/>
      <c r="J41" s="4"/>
      <c r="K41" s="4"/>
      <c r="L41" s="4"/>
      <c r="M41" s="40"/>
      <c r="N41" s="91"/>
      <c r="O41" s="18"/>
      <c r="P41" s="40"/>
    </row>
    <row r="42" spans="1:16" x14ac:dyDescent="0.25">
      <c r="A42" s="28" t="s">
        <v>34</v>
      </c>
      <c r="B42" s="59" t="s">
        <v>35</v>
      </c>
      <c r="C42" s="59" t="s">
        <v>195</v>
      </c>
      <c r="D42" s="59" t="s">
        <v>196</v>
      </c>
      <c r="E42" s="60" t="s">
        <v>242</v>
      </c>
      <c r="F42" s="59"/>
      <c r="G42" s="59"/>
      <c r="H42" s="59"/>
      <c r="I42" s="59"/>
      <c r="J42" s="59"/>
      <c r="K42" s="59"/>
      <c r="L42" s="59"/>
      <c r="M42" s="40"/>
      <c r="N42" s="92">
        <v>1000</v>
      </c>
      <c r="O42" s="93"/>
      <c r="P42" s="40"/>
    </row>
    <row r="43" spans="1:16" x14ac:dyDescent="0.25">
      <c r="A43" s="28" t="s">
        <v>36</v>
      </c>
      <c r="B43" s="59" t="s">
        <v>20</v>
      </c>
      <c r="C43" s="59" t="s">
        <v>197</v>
      </c>
      <c r="D43" s="59" t="s">
        <v>189</v>
      </c>
      <c r="E43" s="60" t="s">
        <v>238</v>
      </c>
      <c r="F43" s="59"/>
      <c r="G43" s="59"/>
      <c r="H43" s="59"/>
      <c r="I43" s="59"/>
      <c r="J43" s="59"/>
      <c r="K43" s="59"/>
      <c r="L43" s="59"/>
      <c r="M43" s="40"/>
      <c r="N43" s="92"/>
      <c r="O43" s="93"/>
      <c r="P43" s="40"/>
    </row>
    <row r="44" spans="1:16" x14ac:dyDescent="0.25">
      <c r="A44" s="28" t="s">
        <v>37</v>
      </c>
      <c r="B44" s="59" t="s">
        <v>15</v>
      </c>
      <c r="C44" s="59" t="s">
        <v>205</v>
      </c>
      <c r="D44" s="59" t="s">
        <v>206</v>
      </c>
      <c r="E44" s="60" t="s">
        <v>207</v>
      </c>
      <c r="F44" s="59"/>
      <c r="G44" s="59"/>
      <c r="H44" s="59"/>
      <c r="I44" s="59"/>
      <c r="J44" s="59"/>
      <c r="K44" s="59"/>
      <c r="L44" s="59"/>
      <c r="M44" s="40"/>
      <c r="N44" s="92">
        <v>500</v>
      </c>
      <c r="O44" s="93">
        <v>192.27</v>
      </c>
      <c r="P44" s="40"/>
    </row>
    <row r="45" spans="1:16" x14ac:dyDescent="0.25">
      <c r="A45" s="28" t="s">
        <v>38</v>
      </c>
      <c r="B45" s="59" t="s">
        <v>39</v>
      </c>
      <c r="C45" s="59" t="s">
        <v>243</v>
      </c>
      <c r="D45" s="59" t="s">
        <v>244</v>
      </c>
      <c r="E45" s="60" t="s">
        <v>199</v>
      </c>
      <c r="F45" s="59"/>
      <c r="G45" s="59"/>
      <c r="H45" s="59"/>
      <c r="I45" s="59"/>
      <c r="J45" s="59"/>
      <c r="K45" s="59"/>
      <c r="L45" s="59"/>
      <c r="M45" s="40"/>
      <c r="N45" s="92">
        <v>4000</v>
      </c>
      <c r="O45" s="93">
        <v>987.22</v>
      </c>
      <c r="P45" s="40"/>
    </row>
    <row r="46" spans="1:16" x14ac:dyDescent="0.25">
      <c r="A46" s="28" t="s">
        <v>17</v>
      </c>
      <c r="B46" s="4" t="s">
        <v>42</v>
      </c>
      <c r="C46" s="4" t="s">
        <v>198</v>
      </c>
      <c r="D46" s="4" t="s">
        <v>196</v>
      </c>
      <c r="E46" s="60" t="s">
        <v>239</v>
      </c>
      <c r="F46" s="4"/>
      <c r="G46" s="4"/>
      <c r="H46" s="4"/>
      <c r="I46" s="4"/>
      <c r="J46" s="4"/>
      <c r="K46" s="4"/>
      <c r="L46" s="4"/>
      <c r="M46" s="40"/>
      <c r="N46" s="91"/>
      <c r="O46" s="18">
        <v>451.59</v>
      </c>
      <c r="P46" s="40"/>
    </row>
    <row r="47" spans="1:16" x14ac:dyDescent="0.25">
      <c r="A47" s="28" t="s">
        <v>164</v>
      </c>
      <c r="B47" s="4" t="s">
        <v>88</v>
      </c>
      <c r="C47" s="4" t="s">
        <v>256</v>
      </c>
      <c r="D47" s="4" t="s">
        <v>250</v>
      </c>
      <c r="E47" s="60" t="s">
        <v>251</v>
      </c>
      <c r="F47" s="4"/>
      <c r="G47" s="4"/>
      <c r="H47" s="4"/>
      <c r="I47" s="4"/>
      <c r="J47" s="4"/>
      <c r="K47" s="4"/>
      <c r="L47" s="4"/>
      <c r="M47" s="40"/>
      <c r="N47" s="94">
        <v>1250</v>
      </c>
      <c r="O47" s="18">
        <v>150.22</v>
      </c>
      <c r="P47" s="40"/>
    </row>
    <row r="48" spans="1:16" ht="4.5" customHeight="1" x14ac:dyDescent="0.25">
      <c r="A48" s="2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0"/>
      <c r="N48" s="22"/>
      <c r="O48" s="4"/>
      <c r="P48" s="40"/>
    </row>
    <row r="49" spans="1:16" ht="26.25" customHeight="1" x14ac:dyDescent="0.25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8"/>
      <c r="O49" s="38"/>
    </row>
    <row r="50" spans="1:16" x14ac:dyDescent="0.25">
      <c r="A50" s="65" t="s">
        <v>208</v>
      </c>
    </row>
    <row r="52" spans="1:16" ht="15.75" x14ac:dyDescent="0.25">
      <c r="A52" s="21" t="s">
        <v>45</v>
      </c>
      <c r="B52" s="3" t="s">
        <v>46</v>
      </c>
      <c r="C52" s="3" t="s">
        <v>123</v>
      </c>
      <c r="D52" s="3" t="s">
        <v>124</v>
      </c>
      <c r="E52" s="43" t="s">
        <v>96</v>
      </c>
      <c r="F52" s="3" t="s">
        <v>162</v>
      </c>
      <c r="G52" s="3"/>
      <c r="H52" s="54"/>
      <c r="I52" s="54"/>
      <c r="J52" s="54"/>
      <c r="K52" s="54"/>
      <c r="L52" s="54"/>
      <c r="M52" s="55"/>
      <c r="N52" s="56" t="s">
        <v>171</v>
      </c>
      <c r="O52" s="56"/>
      <c r="P52" s="56"/>
    </row>
    <row r="53" spans="1:16" s="82" customFormat="1" ht="15.75" customHeight="1" x14ac:dyDescent="0.25">
      <c r="A53" s="21" t="s">
        <v>166</v>
      </c>
      <c r="B53" s="79" t="s">
        <v>169</v>
      </c>
      <c r="C53" s="79" t="s">
        <v>186</v>
      </c>
      <c r="D53" s="79" t="s">
        <v>183</v>
      </c>
      <c r="E53" s="80" t="s">
        <v>180</v>
      </c>
      <c r="F53" s="79"/>
      <c r="G53" s="79"/>
      <c r="H53" s="81"/>
      <c r="I53" s="81"/>
      <c r="J53" s="81"/>
      <c r="K53" s="81"/>
      <c r="L53" s="81"/>
      <c r="M53" s="55"/>
      <c r="N53" s="64" t="s">
        <v>172</v>
      </c>
      <c r="O53" s="64"/>
      <c r="P53" s="64"/>
    </row>
    <row r="54" spans="1:16" ht="15.75" customHeight="1" x14ac:dyDescent="0.25">
      <c r="A54" s="34" t="s">
        <v>51</v>
      </c>
      <c r="B54" s="35" t="s">
        <v>52</v>
      </c>
      <c r="C54" s="35" t="s">
        <v>123</v>
      </c>
      <c r="D54" s="35" t="s">
        <v>124</v>
      </c>
      <c r="E54" s="37" t="s">
        <v>99</v>
      </c>
      <c r="F54" s="35"/>
      <c r="G54" s="35"/>
      <c r="H54" s="53"/>
      <c r="I54" s="53"/>
      <c r="J54" s="53"/>
      <c r="K54" s="53"/>
      <c r="L54" s="53"/>
      <c r="M54" s="77"/>
      <c r="N54" s="78" t="s">
        <v>171</v>
      </c>
      <c r="O54" s="78"/>
      <c r="P54" s="78"/>
    </row>
    <row r="55" spans="1:16" s="82" customFormat="1" ht="15" customHeight="1" x14ac:dyDescent="0.25">
      <c r="A55" s="66" t="s">
        <v>89</v>
      </c>
      <c r="B55" s="67" t="s">
        <v>90</v>
      </c>
      <c r="C55" s="67" t="s">
        <v>153</v>
      </c>
      <c r="D55" s="67" t="s">
        <v>159</v>
      </c>
      <c r="E55" s="68" t="s">
        <v>119</v>
      </c>
      <c r="F55" s="76"/>
      <c r="G55" s="67"/>
      <c r="H55" s="59"/>
      <c r="I55" s="59"/>
      <c r="J55" s="59"/>
      <c r="K55" s="59"/>
      <c r="L55" s="59"/>
      <c r="M55" s="40"/>
      <c r="N55" s="74" t="s">
        <v>212</v>
      </c>
      <c r="O55" s="57"/>
      <c r="P55" s="57"/>
    </row>
    <row r="56" spans="1:16" ht="15.75" customHeight="1" x14ac:dyDescent="0.25">
      <c r="A56" s="71" t="s">
        <v>71</v>
      </c>
      <c r="B56" s="72" t="s">
        <v>72</v>
      </c>
      <c r="C56" s="72" t="s">
        <v>146</v>
      </c>
      <c r="D56" s="72" t="s">
        <v>147</v>
      </c>
      <c r="E56" s="73" t="s">
        <v>110</v>
      </c>
      <c r="F56" s="72" t="s">
        <v>163</v>
      </c>
      <c r="G56" s="72"/>
      <c r="H56" s="5"/>
      <c r="I56" s="5"/>
      <c r="J56" s="5"/>
      <c r="K56" s="5"/>
      <c r="L56" s="5"/>
      <c r="M56" s="41"/>
      <c r="N56" s="61" t="s">
        <v>176</v>
      </c>
      <c r="O56" s="56"/>
      <c r="P56" s="56"/>
    </row>
    <row r="57" spans="1:16" ht="15.75" customHeight="1" x14ac:dyDescent="0.25">
      <c r="A57" s="66" t="s">
        <v>53</v>
      </c>
      <c r="B57" s="67" t="s">
        <v>54</v>
      </c>
      <c r="C57" s="67" t="s">
        <v>129</v>
      </c>
      <c r="D57" s="67" t="s">
        <v>130</v>
      </c>
      <c r="E57" s="68" t="s">
        <v>100</v>
      </c>
      <c r="F57" s="67"/>
      <c r="G57" s="67"/>
      <c r="H57" s="59"/>
      <c r="I57" s="59"/>
      <c r="J57" s="59"/>
      <c r="K57" s="59"/>
      <c r="L57" s="59"/>
      <c r="M57" s="40"/>
      <c r="N57" s="22" t="s">
        <v>173</v>
      </c>
      <c r="O57" s="44"/>
      <c r="P57" s="44"/>
    </row>
    <row r="59" spans="1:16" x14ac:dyDescent="0.25">
      <c r="A59" s="65" t="s">
        <v>263</v>
      </c>
    </row>
    <row r="60" spans="1:16" ht="15.75" customHeight="1" x14ac:dyDescent="0.25">
      <c r="A60" s="66" t="s">
        <v>44</v>
      </c>
      <c r="B60" s="67" t="s">
        <v>21</v>
      </c>
      <c r="C60" s="67" t="s">
        <v>121</v>
      </c>
      <c r="D60" s="67" t="s">
        <v>122</v>
      </c>
      <c r="E60" s="68" t="s">
        <v>95</v>
      </c>
      <c r="F60" s="67" t="s">
        <v>93</v>
      </c>
      <c r="G60" s="67"/>
      <c r="H60" s="59"/>
      <c r="I60" s="59"/>
      <c r="J60" s="59"/>
      <c r="K60" s="59"/>
      <c r="L60" s="59"/>
      <c r="M60" s="69"/>
      <c r="N60" s="22" t="s">
        <v>171</v>
      </c>
      <c r="O60" s="44"/>
      <c r="P60" s="44"/>
    </row>
    <row r="61" spans="1:16" ht="15.75" customHeight="1" x14ac:dyDescent="0.25">
      <c r="A61" s="66" t="s">
        <v>47</v>
      </c>
      <c r="B61" s="67" t="s">
        <v>48</v>
      </c>
      <c r="C61" s="67" t="s">
        <v>125</v>
      </c>
      <c r="D61" s="67" t="s">
        <v>126</v>
      </c>
      <c r="E61" s="68" t="s">
        <v>97</v>
      </c>
      <c r="F61" s="67"/>
      <c r="G61" s="67"/>
      <c r="H61" s="59"/>
      <c r="I61" s="59"/>
      <c r="J61" s="59"/>
      <c r="K61" s="59"/>
      <c r="L61" s="59"/>
      <c r="M61" s="70"/>
      <c r="N61" s="22" t="s">
        <v>223</v>
      </c>
      <c r="O61" s="44"/>
      <c r="P61" s="44"/>
    </row>
    <row r="62" spans="1:16" ht="15.75" customHeight="1" x14ac:dyDescent="0.25">
      <c r="A62" s="89" t="s">
        <v>219</v>
      </c>
      <c r="B62" s="90" t="s">
        <v>220</v>
      </c>
      <c r="C62" s="72" t="s">
        <v>221</v>
      </c>
      <c r="D62" s="72" t="s">
        <v>132</v>
      </c>
      <c r="E62" s="75" t="s">
        <v>222</v>
      </c>
      <c r="F62" s="72"/>
      <c r="G62" s="72"/>
      <c r="H62" s="5"/>
      <c r="I62" s="5"/>
      <c r="J62" s="5"/>
      <c r="K62" s="5"/>
      <c r="L62" s="5"/>
      <c r="M62" s="41"/>
      <c r="N62" s="61" t="s">
        <v>178</v>
      </c>
      <c r="O62" s="56"/>
      <c r="P62" s="56"/>
    </row>
    <row r="63" spans="1:16" ht="15.75" customHeight="1" x14ac:dyDescent="0.25">
      <c r="A63" s="71" t="s">
        <v>85</v>
      </c>
      <c r="B63" s="72" t="s">
        <v>86</v>
      </c>
      <c r="C63" s="72" t="s">
        <v>156</v>
      </c>
      <c r="D63" s="72" t="s">
        <v>157</v>
      </c>
      <c r="E63" s="73" t="s">
        <v>117</v>
      </c>
      <c r="F63" s="72"/>
      <c r="G63" s="72"/>
      <c r="H63" s="5"/>
      <c r="I63" s="5"/>
      <c r="J63" s="5"/>
      <c r="K63" s="5"/>
      <c r="L63" s="5"/>
      <c r="M63" s="41"/>
      <c r="N63" s="74" t="s">
        <v>173</v>
      </c>
      <c r="O63" s="57"/>
      <c r="P63" s="57"/>
    </row>
    <row r="64" spans="1:16" ht="15.75" customHeight="1" x14ac:dyDescent="0.25">
      <c r="A64" s="71" t="s">
        <v>87</v>
      </c>
      <c r="B64" s="72" t="s">
        <v>88</v>
      </c>
      <c r="C64" s="72" t="s">
        <v>158</v>
      </c>
      <c r="D64" s="72" t="s">
        <v>132</v>
      </c>
      <c r="E64" s="68" t="s">
        <v>118</v>
      </c>
      <c r="F64" s="67"/>
      <c r="G64" s="72"/>
      <c r="H64" s="5"/>
      <c r="I64" s="5"/>
      <c r="J64" s="5"/>
      <c r="K64" s="5"/>
      <c r="L64" s="5"/>
      <c r="M64" s="41"/>
      <c r="N64" s="74" t="s">
        <v>174</v>
      </c>
      <c r="O64" s="57"/>
      <c r="P64" s="57"/>
    </row>
  </sheetData>
  <mergeCells count="5">
    <mergeCell ref="A49:N49"/>
    <mergeCell ref="J8:J9"/>
    <mergeCell ref="A32:P32"/>
    <mergeCell ref="A1:P1"/>
    <mergeCell ref="A3:P3"/>
  </mergeCells>
  <conditionalFormatting sqref="O16:P17">
    <cfRule type="expression" dxfId="18" priority="28" stopIfTrue="1">
      <formula>EXACT(I16, "*")</formula>
    </cfRule>
  </conditionalFormatting>
  <conditionalFormatting sqref="O56:P56">
    <cfRule type="expression" dxfId="17" priority="27" stopIfTrue="1">
      <formula>EXACT(I56, "*")</formula>
    </cfRule>
  </conditionalFormatting>
  <conditionalFormatting sqref="O18:P18">
    <cfRule type="expression" dxfId="16" priority="25" stopIfTrue="1">
      <formula>EXACT(I18, "*")</formula>
    </cfRule>
  </conditionalFormatting>
  <conditionalFormatting sqref="N53:P53">
    <cfRule type="expression" dxfId="15" priority="24" stopIfTrue="1">
      <formula>EXACT(H53, "*")</formula>
    </cfRule>
  </conditionalFormatting>
  <conditionalFormatting sqref="O19:P23">
    <cfRule type="expression" dxfId="14" priority="23" stopIfTrue="1">
      <formula>EXACT(I19, "*")</formula>
    </cfRule>
  </conditionalFormatting>
  <conditionalFormatting sqref="O62:P62">
    <cfRule type="expression" dxfId="13" priority="22" stopIfTrue="1">
      <formula>EXACT(I62, "*")</formula>
    </cfRule>
  </conditionalFormatting>
  <conditionalFormatting sqref="N34">
    <cfRule type="expression" dxfId="12" priority="19" stopIfTrue="1">
      <formula>EXACT(H34, "*")</formula>
    </cfRule>
  </conditionalFormatting>
  <conditionalFormatting sqref="N35:N37">
    <cfRule type="expression" dxfId="11" priority="16" stopIfTrue="1">
      <formula>EXACT(H35, "*")</formula>
    </cfRule>
  </conditionalFormatting>
  <conditionalFormatting sqref="N38">
    <cfRule type="expression" dxfId="10" priority="14" stopIfTrue="1">
      <formula>EXACT(H38, "*")</formula>
    </cfRule>
  </conditionalFormatting>
  <conditionalFormatting sqref="N39">
    <cfRule type="expression" dxfId="9" priority="13" stopIfTrue="1">
      <formula>EXACT(H39, "*")</formula>
    </cfRule>
  </conditionalFormatting>
  <conditionalFormatting sqref="N40">
    <cfRule type="expression" dxfId="8" priority="10" stopIfTrue="1">
      <formula>EXACT(H40, "*")</formula>
    </cfRule>
  </conditionalFormatting>
  <conditionalFormatting sqref="N41:N45">
    <cfRule type="expression" dxfId="7" priority="9" stopIfTrue="1">
      <formula>EXACT(H41, "*")</formula>
    </cfRule>
  </conditionalFormatting>
  <conditionalFormatting sqref="N46">
    <cfRule type="expression" dxfId="6" priority="8" stopIfTrue="1">
      <formula>EXACT(H46, "*")</formula>
    </cfRule>
  </conditionalFormatting>
  <conditionalFormatting sqref="N52:P52">
    <cfRule type="expression" dxfId="5" priority="6" stopIfTrue="1">
      <formula>EXACT(H52, "*")</formula>
    </cfRule>
  </conditionalFormatting>
  <conditionalFormatting sqref="N16:N17">
    <cfRule type="expression" dxfId="4" priority="5" stopIfTrue="1">
      <formula>EXACT(H16, "*")</formula>
    </cfRule>
  </conditionalFormatting>
  <conditionalFormatting sqref="N56">
    <cfRule type="expression" dxfId="3" priority="4" stopIfTrue="1">
      <formula>EXACT(H56, "*")</formula>
    </cfRule>
  </conditionalFormatting>
  <conditionalFormatting sqref="N18">
    <cfRule type="expression" dxfId="2" priority="3" stopIfTrue="1">
      <formula>EXACT(H18, "*")</formula>
    </cfRule>
  </conditionalFormatting>
  <conditionalFormatting sqref="N19:N23">
    <cfRule type="expression" dxfId="1" priority="2" stopIfTrue="1">
      <formula>EXACT(H19, "*")</formula>
    </cfRule>
  </conditionalFormatting>
  <conditionalFormatting sqref="N62">
    <cfRule type="expression" dxfId="0" priority="1" stopIfTrue="1">
      <formula>EXACT(H62, "*")</formula>
    </cfRule>
  </conditionalFormatting>
  <hyperlinks>
    <hyperlink ref="E45" r:id="rId1" xr:uid="{C5625AF1-7469-47AF-905D-A2137ECC0FB4}"/>
    <hyperlink ref="E35" r:id="rId2" xr:uid="{CE1612D2-CB1C-4E66-975F-C50578C6EDA5}"/>
    <hyperlink ref="E41" r:id="rId3" xr:uid="{8144EF5C-AC8C-4785-9831-89FCFDFFD35F}"/>
    <hyperlink ref="E44" r:id="rId4" xr:uid="{251CF4F9-A97A-44DA-B984-E3630B83050C}"/>
    <hyperlink ref="E26" r:id="rId5" xr:uid="{3A78D524-7411-41B7-9F15-03CEF5633DCE}"/>
    <hyperlink ref="E27" r:id="rId6" xr:uid="{3554C89E-C0FF-4890-BD18-C5A0FB151093}"/>
    <hyperlink ref="E34" r:id="rId7" xr:uid="{1E04152F-ED99-46D3-98AF-2E1A375935AF}"/>
    <hyperlink ref="E36" r:id="rId8" xr:uid="{926CFAAC-4B74-424A-A036-1BAB39256C6A}"/>
    <hyperlink ref="E37" r:id="rId9" xr:uid="{2BA9AC3C-7C66-4849-A3F9-2D5EFC4341B6}"/>
    <hyperlink ref="E38" r:id="rId10" xr:uid="{5108AF83-C4C7-4D69-BC82-2C3D44E95BFF}"/>
    <hyperlink ref="E40" r:id="rId11" xr:uid="{F73DBE0E-B056-43BF-A2AB-DC23B6E11DE2}"/>
    <hyperlink ref="E43" r:id="rId12" xr:uid="{567CB874-CA0F-4B8C-B6B6-5AF4333797E6}"/>
    <hyperlink ref="E46" r:id="rId13" xr:uid="{B80D6A20-E3C5-437B-AA4B-3EF811EEE094}"/>
    <hyperlink ref="E39" r:id="rId14" xr:uid="{31CBAADA-AAA1-4545-ADEF-A4CCDCE3997D}"/>
    <hyperlink ref="E42" r:id="rId15" xr:uid="{A9D943B8-EEF6-4E5C-BFF2-59C4443BC88B}"/>
    <hyperlink ref="E47" r:id="rId16" xr:uid="{7AE0BFFE-D7B5-4434-914D-648F44243D14}"/>
    <hyperlink ref="E17" r:id="rId17" xr:uid="{147E2E41-AFE0-40C7-855D-581FDCF5FF56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B3DA-3009-4B39-807C-6FA22B91CC2C}">
  <dimension ref="A1:C55"/>
  <sheetViews>
    <sheetView tabSelected="1" topLeftCell="A7" workbookViewId="0">
      <selection activeCell="B8" sqref="B8"/>
    </sheetView>
  </sheetViews>
  <sheetFormatPr defaultRowHeight="15" x14ac:dyDescent="0.25"/>
  <cols>
    <col min="1" max="1" width="31.7109375" customWidth="1"/>
    <col min="2" max="3" width="27.42578125" customWidth="1"/>
  </cols>
  <sheetData>
    <row r="1" spans="1:3" ht="31.5" customHeight="1" x14ac:dyDescent="0.25">
      <c r="A1" s="9" t="s">
        <v>262</v>
      </c>
      <c r="B1" s="9"/>
      <c r="C1" s="9"/>
    </row>
    <row r="2" spans="1:3" ht="9" customHeight="1" x14ac:dyDescent="0.25"/>
    <row r="3" spans="1:3" ht="30" customHeight="1" x14ac:dyDescent="0.25">
      <c r="A3" s="15" t="s">
        <v>8</v>
      </c>
      <c r="B3" s="8"/>
      <c r="C3" s="8"/>
    </row>
    <row r="4" spans="1:3" ht="15.75" customHeight="1" x14ac:dyDescent="0.25">
      <c r="A4" s="12" t="s">
        <v>25</v>
      </c>
      <c r="B4" s="13">
        <f>510.6+613.6+377.6+217.3+208.3+304.98+366.98+481.96</f>
        <v>3081.32</v>
      </c>
      <c r="C4" s="14"/>
    </row>
    <row r="5" spans="1:3" ht="31.5" customHeight="1" x14ac:dyDescent="0.25">
      <c r="A5" s="52" t="s">
        <v>261</v>
      </c>
      <c r="B5" s="13">
        <v>54290.46</v>
      </c>
      <c r="C5" s="14"/>
    </row>
    <row r="6" spans="1:3" ht="15.75" customHeight="1" x14ac:dyDescent="0.25">
      <c r="A6" s="12" t="s">
        <v>258</v>
      </c>
      <c r="B6" s="13">
        <f>SUM('Master List'!N35:N47)</f>
        <v>9500</v>
      </c>
      <c r="C6" s="14"/>
    </row>
    <row r="7" spans="1:3" ht="15.75" customHeight="1" x14ac:dyDescent="0.25">
      <c r="A7" s="12" t="s">
        <v>259</v>
      </c>
      <c r="B7" s="13">
        <f>SUM('Master List'!O35:O47)</f>
        <v>4218.0300000000007</v>
      </c>
      <c r="C7" s="14"/>
    </row>
    <row r="8" spans="1:3" ht="15.75" customHeight="1" x14ac:dyDescent="0.25">
      <c r="A8" s="12" t="s">
        <v>267</v>
      </c>
      <c r="B8" s="13">
        <f>SUM(C21:C40)</f>
        <v>5638.46</v>
      </c>
      <c r="C8" s="14"/>
    </row>
    <row r="9" spans="1:3" ht="15.75" customHeight="1" x14ac:dyDescent="0.25">
      <c r="A9" s="12"/>
      <c r="B9" s="13"/>
      <c r="C9" s="14"/>
    </row>
    <row r="10" spans="1:3" ht="15.75" customHeight="1" x14ac:dyDescent="0.25">
      <c r="A10" s="12"/>
      <c r="B10" s="13"/>
      <c r="C10" s="14"/>
    </row>
    <row r="11" spans="1:3" ht="15.75" customHeight="1" x14ac:dyDescent="0.25">
      <c r="A11" s="12"/>
      <c r="B11" s="13"/>
      <c r="C11" s="14"/>
    </row>
    <row r="12" spans="1:3" ht="15.75" customHeight="1" x14ac:dyDescent="0.25">
      <c r="A12" s="12"/>
      <c r="B12" s="14"/>
      <c r="C12" s="14"/>
    </row>
    <row r="13" spans="1:3" ht="15.75" customHeight="1" x14ac:dyDescent="0.25">
      <c r="A13" s="12"/>
      <c r="B13" s="14"/>
      <c r="C13" s="14"/>
    </row>
    <row r="14" spans="1:3" ht="15.75" customHeight="1" x14ac:dyDescent="0.25">
      <c r="A14" s="12"/>
      <c r="B14" s="14"/>
      <c r="C14" s="14"/>
    </row>
    <row r="15" spans="1:3" ht="15.75" customHeight="1" x14ac:dyDescent="0.25">
      <c r="A15" s="12"/>
      <c r="B15" s="14"/>
      <c r="C15" s="14"/>
    </row>
    <row r="16" spans="1:3" ht="6.75" customHeight="1" x14ac:dyDescent="0.25">
      <c r="A16" s="2"/>
      <c r="B16" s="3"/>
      <c r="C16" s="3"/>
    </row>
    <row r="17" spans="1:3" ht="24.75" customHeight="1" x14ac:dyDescent="0.3">
      <c r="A17" s="11" t="s">
        <v>9</v>
      </c>
      <c r="B17" s="10">
        <f>SUM(B4:B15)</f>
        <v>76728.27</v>
      </c>
      <c r="C17" s="3"/>
    </row>
    <row r="18" spans="1:3" ht="15.75" customHeight="1" x14ac:dyDescent="0.25">
      <c r="A18" s="2"/>
      <c r="B18" s="3"/>
      <c r="C18" s="3"/>
    </row>
    <row r="19" spans="1:3" ht="18" customHeight="1" x14ac:dyDescent="0.3">
      <c r="A19" s="16" t="s">
        <v>260</v>
      </c>
    </row>
    <row r="20" spans="1:3" ht="30" customHeight="1" x14ac:dyDescent="0.25">
      <c r="A20" s="1" t="s">
        <v>3</v>
      </c>
      <c r="B20" s="1" t="s">
        <v>4</v>
      </c>
      <c r="C20" s="1" t="s">
        <v>10</v>
      </c>
    </row>
    <row r="21" spans="1:3" x14ac:dyDescent="0.25">
      <c r="A21" s="49" t="s">
        <v>49</v>
      </c>
      <c r="B21" s="50" t="s">
        <v>50</v>
      </c>
      <c r="C21" s="48">
        <v>404.95</v>
      </c>
    </row>
    <row r="22" spans="1:3" x14ac:dyDescent="0.25">
      <c r="A22" s="49" t="s">
        <v>55</v>
      </c>
      <c r="B22" s="50" t="s">
        <v>56</v>
      </c>
      <c r="C22" s="17">
        <v>279.3</v>
      </c>
    </row>
    <row r="23" spans="1:3" ht="15.75" x14ac:dyDescent="0.25">
      <c r="A23" s="2" t="s">
        <v>57</v>
      </c>
      <c r="B23" s="3" t="s">
        <v>58</v>
      </c>
      <c r="C23" s="18"/>
    </row>
    <row r="24" spans="1:3" ht="15.75" x14ac:dyDescent="0.25">
      <c r="A24" s="2" t="s">
        <v>59</v>
      </c>
      <c r="B24" s="3" t="s">
        <v>28</v>
      </c>
      <c r="C24" s="18"/>
    </row>
    <row r="25" spans="1:3" ht="15.75" x14ac:dyDescent="0.25">
      <c r="A25" s="2" t="s">
        <v>60</v>
      </c>
      <c r="B25" s="3" t="s">
        <v>61</v>
      </c>
      <c r="C25" s="18">
        <v>578.84</v>
      </c>
    </row>
    <row r="26" spans="1:3" ht="15.75" x14ac:dyDescent="0.25">
      <c r="A26" s="2" t="s">
        <v>62</v>
      </c>
      <c r="B26" s="3" t="s">
        <v>63</v>
      </c>
      <c r="C26" s="18">
        <v>298.95999999999998</v>
      </c>
    </row>
    <row r="27" spans="1:3" ht="15.75" x14ac:dyDescent="0.25">
      <c r="A27" s="2" t="s">
        <v>24</v>
      </c>
      <c r="B27" s="3" t="s">
        <v>64</v>
      </c>
      <c r="C27" s="18">
        <v>292.73</v>
      </c>
    </row>
    <row r="28" spans="1:3" ht="13.5" customHeight="1" x14ac:dyDescent="0.25">
      <c r="A28" s="2" t="s">
        <v>65</v>
      </c>
      <c r="B28" s="3" t="s">
        <v>66</v>
      </c>
      <c r="C28" s="18">
        <v>238.78</v>
      </c>
    </row>
    <row r="29" spans="1:3" ht="13.5" customHeight="1" x14ac:dyDescent="0.25">
      <c r="A29" s="2" t="s">
        <v>165</v>
      </c>
      <c r="B29" s="3" t="s">
        <v>168</v>
      </c>
      <c r="C29" s="18">
        <v>41.73</v>
      </c>
    </row>
    <row r="30" spans="1:3" ht="15.75" x14ac:dyDescent="0.25">
      <c r="A30" s="2" t="s">
        <v>67</v>
      </c>
      <c r="B30" s="3" t="s">
        <v>68</v>
      </c>
      <c r="C30" s="18">
        <v>527.32000000000005</v>
      </c>
    </row>
    <row r="31" spans="1:3" ht="15.75" x14ac:dyDescent="0.25">
      <c r="A31" s="2" t="s">
        <v>69</v>
      </c>
      <c r="B31" s="3" t="s">
        <v>70</v>
      </c>
      <c r="C31" s="17">
        <v>34.99</v>
      </c>
    </row>
    <row r="32" spans="1:3" ht="15.75" x14ac:dyDescent="0.25">
      <c r="A32" s="2" t="s">
        <v>167</v>
      </c>
      <c r="B32" s="3" t="s">
        <v>170</v>
      </c>
      <c r="C32" s="18">
        <v>291.24</v>
      </c>
    </row>
    <row r="33" spans="1:3" ht="15.75" x14ac:dyDescent="0.25">
      <c r="A33" s="2" t="s">
        <v>264</v>
      </c>
      <c r="B33" s="3" t="s">
        <v>265</v>
      </c>
      <c r="C33" s="18"/>
    </row>
    <row r="34" spans="1:3" ht="15.75" x14ac:dyDescent="0.25">
      <c r="A34" s="2" t="s">
        <v>73</v>
      </c>
      <c r="B34" s="3" t="s">
        <v>74</v>
      </c>
      <c r="C34" s="18"/>
    </row>
    <row r="35" spans="1:3" ht="15.75" x14ac:dyDescent="0.25">
      <c r="A35" s="2" t="s">
        <v>75</v>
      </c>
      <c r="B35" s="3" t="s">
        <v>76</v>
      </c>
      <c r="C35" s="18">
        <v>471.46</v>
      </c>
    </row>
    <row r="36" spans="1:3" ht="15.75" x14ac:dyDescent="0.25">
      <c r="A36" s="2" t="s">
        <v>77</v>
      </c>
      <c r="B36" s="3" t="s">
        <v>78</v>
      </c>
      <c r="C36" s="18">
        <v>380.81</v>
      </c>
    </row>
    <row r="37" spans="1:3" ht="15.75" x14ac:dyDescent="0.25">
      <c r="A37" s="2" t="s">
        <v>79</v>
      </c>
      <c r="B37" s="3" t="s">
        <v>80</v>
      </c>
      <c r="C37" s="18">
        <v>633.6</v>
      </c>
    </row>
    <row r="38" spans="1:3" x14ac:dyDescent="0.25">
      <c r="A38" t="s">
        <v>81</v>
      </c>
      <c r="B38" t="s">
        <v>82</v>
      </c>
      <c r="C38" s="95">
        <v>353.29</v>
      </c>
    </row>
    <row r="39" spans="1:3" ht="15.75" x14ac:dyDescent="0.25">
      <c r="A39" s="2" t="s">
        <v>83</v>
      </c>
      <c r="B39" s="3" t="s">
        <v>84</v>
      </c>
      <c r="C39" s="51">
        <v>427.58</v>
      </c>
    </row>
    <row r="40" spans="1:3" ht="15.75" x14ac:dyDescent="0.25">
      <c r="A40" s="2" t="s">
        <v>91</v>
      </c>
      <c r="B40" s="3" t="s">
        <v>92</v>
      </c>
      <c r="C40" s="17">
        <v>382.88</v>
      </c>
    </row>
    <row r="41" spans="1:3" ht="15.75" x14ac:dyDescent="0.25">
      <c r="A41" s="2"/>
      <c r="B41" s="3"/>
      <c r="C41" s="18"/>
    </row>
    <row r="42" spans="1:3" ht="15.75" x14ac:dyDescent="0.25">
      <c r="A42" s="2"/>
      <c r="B42" s="3"/>
      <c r="C42" s="18"/>
    </row>
    <row r="43" spans="1:3" ht="15.75" x14ac:dyDescent="0.25">
      <c r="A43" s="2"/>
      <c r="B43" s="3"/>
      <c r="C43" s="18"/>
    </row>
    <row r="44" spans="1:3" ht="15.75" x14ac:dyDescent="0.25">
      <c r="A44" s="2"/>
      <c r="B44" s="3"/>
      <c r="C44" s="18"/>
    </row>
    <row r="45" spans="1:3" ht="15.75" x14ac:dyDescent="0.25">
      <c r="A45" s="2"/>
      <c r="B45" s="3"/>
      <c r="C45" s="18"/>
    </row>
    <row r="46" spans="1:3" ht="15.75" x14ac:dyDescent="0.25">
      <c r="A46" s="2"/>
      <c r="B46" s="3"/>
      <c r="C46" s="18"/>
    </row>
    <row r="47" spans="1:3" ht="15.75" x14ac:dyDescent="0.25">
      <c r="A47" s="2"/>
      <c r="B47" s="3"/>
      <c r="C47" s="18"/>
    </row>
    <row r="48" spans="1:3" ht="15.75" x14ac:dyDescent="0.25">
      <c r="A48" s="2"/>
      <c r="B48" s="3"/>
      <c r="C48" s="18"/>
    </row>
    <row r="49" spans="1:3" ht="15.75" x14ac:dyDescent="0.25">
      <c r="A49" s="2"/>
      <c r="B49" s="3"/>
      <c r="C49" s="17"/>
    </row>
    <row r="50" spans="1:3" ht="15.75" x14ac:dyDescent="0.25">
      <c r="A50" s="2"/>
      <c r="B50" s="3"/>
      <c r="C50" s="18"/>
    </row>
    <row r="51" spans="1:3" ht="15.75" x14ac:dyDescent="0.25">
      <c r="A51" s="2"/>
      <c r="B51" s="3"/>
      <c r="C51" s="18"/>
    </row>
    <row r="52" spans="1:3" ht="15.75" x14ac:dyDescent="0.25">
      <c r="A52" s="2"/>
      <c r="B52" s="3"/>
      <c r="C52" s="18"/>
    </row>
    <row r="53" spans="1:3" ht="15.75" x14ac:dyDescent="0.25">
      <c r="A53" s="2"/>
      <c r="B53" s="3"/>
      <c r="C53" s="18"/>
    </row>
    <row r="54" spans="1:3" ht="15.75" x14ac:dyDescent="0.25">
      <c r="A54" s="2"/>
      <c r="B54" s="3"/>
      <c r="C54" s="18"/>
    </row>
    <row r="55" spans="1:3" ht="15.75" x14ac:dyDescent="0.25">
      <c r="A55" s="2"/>
      <c r="B55" s="3"/>
      <c r="C5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7CC0-DA24-4B86-A965-435BABAB8E8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List</vt:lpstr>
      <vt:lpstr>Expenses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Emory Edwards</dc:creator>
  <cp:lastModifiedBy>Emory Edwards</cp:lastModifiedBy>
  <dcterms:created xsi:type="dcterms:W3CDTF">2018-04-20T18:31:09Z</dcterms:created>
  <dcterms:modified xsi:type="dcterms:W3CDTF">2019-11-18T18:10:20Z</dcterms:modified>
</cp:coreProperties>
</file>